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. My Job\12. Mbak Lisa\"/>
    </mc:Choice>
  </mc:AlternateContent>
  <xr:revisionPtr revIDLastSave="0" documentId="13_ncr:1_{988711E0-A0D3-4D76-B0BF-51CC84F80A96}" xr6:coauthVersionLast="47" xr6:coauthVersionMax="47" xr10:uidLastSave="{00000000-0000-0000-0000-000000000000}"/>
  <bookViews>
    <workbookView xWindow="-110" yWindow="-110" windowWidth="19420" windowHeight="10300" firstSheet="6" activeTab="6" xr2:uid="{9290CDCA-6B7D-473B-8845-BE02EB476FA6}"/>
  </bookViews>
  <sheets>
    <sheet name="Hasil Tabulasi" sheetId="1" r:id="rId1"/>
    <sheet name="(Y) Kinerja Keuangan" sheetId="4" r:id="rId2"/>
    <sheet name="(X1) Good Corporate Governance" sheetId="3" r:id="rId3"/>
    <sheet name="(X2) Ukuran Perusahan" sheetId="5" r:id="rId4"/>
    <sheet name="(Z)Tanggung Jawab Sosial (CSR)" sheetId="2" r:id="rId5"/>
    <sheet name="Kriteria Sampel" sheetId="6" r:id="rId6"/>
    <sheet name="Hasil Kriteria Sampel" sheetId="7" r:id="rId7"/>
    <sheet name="Sheet3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4" l="1"/>
  <c r="E47" i="5"/>
  <c r="G44" i="3"/>
  <c r="G4" i="3"/>
  <c r="G52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5" i="3"/>
  <c r="G46" i="3"/>
  <c r="G47" i="3"/>
  <c r="G48" i="3"/>
  <c r="G49" i="3"/>
  <c r="G50" i="3"/>
  <c r="G51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4" i="5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4" i="4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4" i="2"/>
</calcChain>
</file>

<file path=xl/sharedStrings.xml><?xml version="1.0" encoding="utf-8"?>
<sst xmlns="http://schemas.openxmlformats.org/spreadsheetml/2006/main" count="674" uniqueCount="143">
  <si>
    <t>Y</t>
  </si>
  <si>
    <t>X1</t>
  </si>
  <si>
    <t>X2</t>
  </si>
  <si>
    <t>Z</t>
  </si>
  <si>
    <t>No</t>
  </si>
  <si>
    <t>Perusahaan</t>
  </si>
  <si>
    <t>Tahun</t>
  </si>
  <si>
    <t>Jumlah Item Yang Diungkapan Perusahaan J</t>
  </si>
  <si>
    <t>Jumlah Keseluruhan Item</t>
  </si>
  <si>
    <t>Hasil</t>
  </si>
  <si>
    <t>Earning Per Share</t>
  </si>
  <si>
    <t>CSRIj = perusahaan manufaktur sektor barang konsumsi Tahun 2018-2021</t>
  </si>
  <si>
    <t>ROE =  Perusahaan Manufaktur Sektor Barang Konsumsi Tahun 2018-2021</t>
  </si>
  <si>
    <t>ADES</t>
  </si>
  <si>
    <t>ALTO</t>
  </si>
  <si>
    <t>CAMP</t>
  </si>
  <si>
    <t>CINT</t>
  </si>
  <si>
    <t>CLEO</t>
  </si>
  <si>
    <t>COCO</t>
  </si>
  <si>
    <t>FOOD</t>
  </si>
  <si>
    <t>GGRM</t>
  </si>
  <si>
    <t>HMSP</t>
  </si>
  <si>
    <t>HOKI</t>
  </si>
  <si>
    <t>ICBP</t>
  </si>
  <si>
    <t>KINO</t>
  </si>
  <si>
    <t>KLBF</t>
  </si>
  <si>
    <t>LMPI</t>
  </si>
  <si>
    <t>MBTO</t>
  </si>
  <si>
    <t>MERK</t>
  </si>
  <si>
    <t>MLBI</t>
  </si>
  <si>
    <t>MRAT</t>
  </si>
  <si>
    <t>MYOR</t>
  </si>
  <si>
    <t>PANI</t>
  </si>
  <si>
    <t>PEHA</t>
  </si>
  <si>
    <t>PYFA</t>
  </si>
  <si>
    <t>SCPI</t>
  </si>
  <si>
    <t>SIDO</t>
  </si>
  <si>
    <t>TCID</t>
  </si>
  <si>
    <t>TSPC</t>
  </si>
  <si>
    <t>UNVR</t>
  </si>
  <si>
    <t>Jumlah Saham Beredar</t>
  </si>
  <si>
    <t>Menggunakan GRI G4 = 91 Item</t>
  </si>
  <si>
    <t>Ekonomi</t>
  </si>
  <si>
    <t>Kinerja Ekonomi</t>
  </si>
  <si>
    <t>Keberadaan di Pasar</t>
  </si>
  <si>
    <t>Dampak Ekonomi Tidak Langsung</t>
  </si>
  <si>
    <t>Praktik Pengadaan</t>
  </si>
  <si>
    <t>Lingkungan</t>
  </si>
  <si>
    <t>Bahan</t>
  </si>
  <si>
    <t>Energi</t>
  </si>
  <si>
    <t>Air</t>
  </si>
  <si>
    <t>Keanekaragaman Hayati</t>
  </si>
  <si>
    <t>Emisi</t>
  </si>
  <si>
    <t>Efluen dan Limbah</t>
  </si>
  <si>
    <t>Produk dan Jasa</t>
  </si>
  <si>
    <t>Kepatuhan</t>
  </si>
  <si>
    <t>Transportasi</t>
  </si>
  <si>
    <t>Lain-lain</t>
  </si>
  <si>
    <t>Asesmen Pemasok atas Lingkungan</t>
  </si>
  <si>
    <t>Mekanisme Pengaduan Masalah</t>
  </si>
  <si>
    <t>Sosial</t>
  </si>
  <si>
    <t>Praktik Ketenagakerjaan dan Kenyamanan Bekerja</t>
  </si>
  <si>
    <t>Kepegawaian</t>
  </si>
  <si>
    <t>Hubungan Industrial</t>
  </si>
  <si>
    <t>Kesehatan dan Keselamatan Kerja</t>
  </si>
  <si>
    <t>Pelatihan dan Pendidikan</t>
  </si>
  <si>
    <t>Keberagamaan danKesetaraan Peluang</t>
  </si>
  <si>
    <t>Kesetaraan Remunerasi Perempuan dan Laki - laki</t>
  </si>
  <si>
    <t>Asesmen Pemasok atas Praktik Ketenagakerjaan</t>
  </si>
  <si>
    <t xml:space="preserve">Mekanisme Pengaduan Masala Ketenagakerjaanh </t>
  </si>
  <si>
    <t>Hak Asasi Manusia</t>
  </si>
  <si>
    <t>Investasi</t>
  </si>
  <si>
    <t>Non-diskriminasi</t>
  </si>
  <si>
    <t>Kebebasan Berserikat dan Perjanjian Kerja Bersama (PKB)</t>
  </si>
  <si>
    <t>Pekerja Anak</t>
  </si>
  <si>
    <t>Pekerja Paksa atau Wajib kerja</t>
  </si>
  <si>
    <t>Praktik Pengamanan</t>
  </si>
  <si>
    <t>Hak Adat</t>
  </si>
  <si>
    <t>Asesmen</t>
  </si>
  <si>
    <t>Asesmen pemasok atas Hak Asasi Manusia</t>
  </si>
  <si>
    <t>Mekanisme Pengaduan Masalah Hak Asasi Manusia</t>
  </si>
  <si>
    <t>Masyarakat</t>
  </si>
  <si>
    <t>Masyarakat Lokal</t>
  </si>
  <si>
    <t>Anti-korupsi</t>
  </si>
  <si>
    <t>Kebijakan Publik</t>
  </si>
  <si>
    <t>Anti-persaingan</t>
  </si>
  <si>
    <t>Asesmen Pemasok atas Dampak terhadap Masyarakat</t>
  </si>
  <si>
    <t>Mekanisme Pengaduan Dampak terhadap Masyarakat</t>
  </si>
  <si>
    <t>Tanggung Jawab atas Produk</t>
  </si>
  <si>
    <t>Kesehatan dan Keselamatan Pelanggan</t>
  </si>
  <si>
    <t>Pelabelan Produk dan Jasa</t>
  </si>
  <si>
    <t>Komunikasi Pemasaran</t>
  </si>
  <si>
    <t>Privasi Pelanggan</t>
  </si>
  <si>
    <t>Total Asset</t>
  </si>
  <si>
    <t>ROA perusahaan manufaktur sektor barang konsumsi Tahun 2020-2023</t>
  </si>
  <si>
    <t>Catatan :</t>
  </si>
  <si>
    <t>Rumus : Ln ( Total Aset )</t>
  </si>
  <si>
    <t>Laba Bersih / Laba Tahun Berjalan</t>
  </si>
  <si>
    <t>Jumlah Saham Institusi</t>
  </si>
  <si>
    <t>Kepemilikan Institusi Perusahaan Barang Konsumsi Tahun 2020 - 2023</t>
  </si>
  <si>
    <t>HASIL TABULASI DATA SEKTOR BARANG DAN KONSUMSI TAHUN 2020-2023</t>
  </si>
  <si>
    <t>X2 : Ukuran Perusahaan</t>
  </si>
  <si>
    <t>Z : Tanggung Jawab Sosial (CSR)</t>
  </si>
  <si>
    <t>X1 : Good Corporate Governance (GCG)</t>
  </si>
  <si>
    <t>Y : Kinerja Keuangan</t>
  </si>
  <si>
    <t>No.</t>
  </si>
  <si>
    <t>Kriteria</t>
  </si>
  <si>
    <t>Total</t>
  </si>
  <si>
    <r>
      <t>Perusahaan  manufaktur sub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sektor barang konsumsi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yang terdaftar di BEI tahun 2020 - 2023</t>
    </r>
  </si>
  <si>
    <r>
      <t>Perusahaan  manufaktur subisektor barang konsumsi yang tidak mempublikasi laporan keuangan selama 2020 – 2023 secara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 xml:space="preserve">berturut turut </t>
    </r>
  </si>
  <si>
    <t>Perusahaan manufaktur subisektor barang konsumsi yang tidak menyajikan laporan keuangan tahunan menggunakan satuan mata uang rupiah selama 2020 - 2023</t>
  </si>
  <si>
    <t>Perusahaan manufaktur subisektor barang konsumsi yang tidak memperoleh laba selama 2020 – 2023 secara berturut turut</t>
  </si>
  <si>
    <r>
      <t>Jumlah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perusahaan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yang</t>
    </r>
    <r>
      <rPr>
        <sz val="10"/>
        <color rgb="FFFFFFFF"/>
        <rFont val="Times New Roman"/>
        <family val="1"/>
      </rPr>
      <t>ii</t>
    </r>
    <r>
      <rPr>
        <sz val="10"/>
        <color rgb="FF000000"/>
        <rFont val="Times New Roman"/>
        <family val="1"/>
      </rPr>
      <t>memenuhi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kriteria</t>
    </r>
  </si>
  <si>
    <r>
      <t>Jumlah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sampel</t>
    </r>
    <r>
      <rPr>
        <sz val="10"/>
        <color rgb="FFFFFFFF"/>
        <rFont val="Times New Roman"/>
        <family val="1"/>
      </rPr>
      <t>i</t>
    </r>
    <r>
      <rPr>
        <sz val="10"/>
        <color rgb="FF000000"/>
        <rFont val="Times New Roman"/>
        <family val="1"/>
      </rPr>
      <t>(27 x 4 tahun)</t>
    </r>
  </si>
  <si>
    <t>NAMA PERUSAHAAN</t>
  </si>
  <si>
    <t>√</t>
  </si>
  <si>
    <t>AISA</t>
  </si>
  <si>
    <t>BTEK</t>
  </si>
  <si>
    <t>BUDI</t>
  </si>
  <si>
    <t>X</t>
  </si>
  <si>
    <t>CEKA</t>
  </si>
  <si>
    <t>DLTA</t>
  </si>
  <si>
    <t>DMND</t>
  </si>
  <si>
    <t>GOOD</t>
  </si>
  <si>
    <t>IIKP</t>
  </si>
  <si>
    <t>IKAN</t>
  </si>
  <si>
    <t>INDF</t>
  </si>
  <si>
    <t>KEJU</t>
  </si>
  <si>
    <t>MGNA</t>
  </si>
  <si>
    <t>PCAR</t>
  </si>
  <si>
    <t>PSDN</t>
  </si>
  <si>
    <t>ROTI</t>
  </si>
  <si>
    <t>SKLT</t>
  </si>
  <si>
    <t>STTP</t>
  </si>
  <si>
    <t>TBLA</t>
  </si>
  <si>
    <t>ULTJ</t>
  </si>
  <si>
    <t>ENZO</t>
  </si>
  <si>
    <t>PMMP</t>
  </si>
  <si>
    <t>PSGO</t>
  </si>
  <si>
    <t xml:space="preserve">Perusahaan  manufaktur sub sektor barang konsumsi yang tidak mempublikasi laporan keuangan selama 2020 – 2023 secaraiberturut turut </t>
  </si>
  <si>
    <t>Perusahaan manufaktur sub sektor barang konsumsi yang tidak menyajikan laporan keuangan tahunan menggunakan satuan mata uang rupiah selama 2020 - 2023</t>
  </si>
  <si>
    <t>Perusahaan manufaktur sub sektor barang konsumsi yang tidak memperoleh laba selama 2020 – 2023 secara berturut turut</t>
  </si>
  <si>
    <t>Total Sampel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</si>
</sst>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Rp&quot;* #,##0_-;\-&quot;Rp&quot;* #,##0_-;_-&quot;Rp&quot;* &quot;-&quot;_-;_-@_-"/>
    <numFmt numFmtId="41" formatCode="_-* #,##0_-;\-* #,##0_-;_-* &quot;-&quot;_-;_-@_-"/>
    <numFmt numFmtId="43" formatCode="_-* #,##0.00_-;\-* #,##0.00_-;_-* &quot;-&quot;??_-;_-@_-"/>
    <numFmt numFmtId="164" formatCode="_(&quot;Rp&quot;* #,##0_);_(&quot;Rp&quot;* \(#,##0\);_(&quot;Rp&quot;* &quot;-&quot;_);_(@_)"/>
    <numFmt numFmtId="165" formatCode="0.000000000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color rgb="FFFFFFFF"/>
      <name val="Times New Roman"/>
      <family val="1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5"/>
      <color rgb="FF000000"/>
      <name val="Times New Roman"/>
      <family val="1"/>
    </font>
    <font>
      <sz val="13"/>
      <color rgb="FF000000"/>
      <name val="Times New Roman"/>
      <family val="1"/>
    </font>
    <font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9D08E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/>
    <xf numFmtId="0" fontId="5" fillId="0" borderId="15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0" borderId="27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31" xfId="0" applyFont="1" applyBorder="1"/>
    <xf numFmtId="0" fontId="5" fillId="0" borderId="0" xfId="0" applyFont="1"/>
    <xf numFmtId="0" fontId="5" fillId="0" borderId="32" xfId="0" applyFont="1" applyBorder="1"/>
    <xf numFmtId="0" fontId="5" fillId="0" borderId="24" xfId="0" applyFont="1" applyBorder="1"/>
    <xf numFmtId="0" fontId="5" fillId="0" borderId="5" xfId="0" applyFont="1" applyBorder="1"/>
    <xf numFmtId="0" fontId="5" fillId="0" borderId="6" xfId="0" applyFont="1" applyBorder="1"/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2" fontId="3" fillId="0" borderId="27" xfId="0" applyNumberFormat="1" applyFont="1" applyBorder="1" applyAlignment="1">
      <alignment horizontal="center" vertical="center"/>
    </xf>
    <xf numFmtId="42" fontId="0" fillId="0" borderId="0" xfId="0" applyNumberFormat="1"/>
    <xf numFmtId="42" fontId="2" fillId="0" borderId="2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2" fontId="0" fillId="0" borderId="28" xfId="0" applyNumberFormat="1" applyBorder="1"/>
    <xf numFmtId="42" fontId="0" fillId="0" borderId="29" xfId="0" applyNumberFormat="1" applyBorder="1"/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0" fillId="0" borderId="0" xfId="0" applyNumberFormat="1"/>
    <xf numFmtId="165" fontId="0" fillId="3" borderId="19" xfId="0" applyNumberFormat="1" applyFill="1" applyBorder="1" applyAlignment="1">
      <alignment horizontal="center"/>
    </xf>
    <xf numFmtId="9" fontId="3" fillId="0" borderId="3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42" fontId="0" fillId="0" borderId="12" xfId="0" applyNumberFormat="1" applyBorder="1"/>
    <xf numFmtId="42" fontId="0" fillId="0" borderId="10" xfId="0" applyNumberFormat="1" applyBorder="1"/>
    <xf numFmtId="42" fontId="5" fillId="0" borderId="28" xfId="1" applyNumberFormat="1" applyFont="1" applyBorder="1" applyAlignment="1">
      <alignment horizontal="center"/>
    </xf>
    <xf numFmtId="42" fontId="5" fillId="0" borderId="29" xfId="1" applyNumberFormat="1" applyFont="1" applyBorder="1" applyAlignment="1">
      <alignment horizontal="center"/>
    </xf>
    <xf numFmtId="42" fontId="0" fillId="0" borderId="14" xfId="0" applyNumberFormat="1" applyBorder="1"/>
    <xf numFmtId="42" fontId="0" fillId="0" borderId="30" xfId="0" applyNumberFormat="1" applyBorder="1"/>
    <xf numFmtId="9" fontId="3" fillId="0" borderId="37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4" xfId="0" applyBorder="1" applyAlignment="1">
      <alignment horizontal="center"/>
    </xf>
    <xf numFmtId="42" fontId="0" fillId="0" borderId="30" xfId="0" applyNumberFormat="1" applyBorder="1" applyAlignment="1">
      <alignment horizontal="center"/>
    </xf>
    <xf numFmtId="42" fontId="0" fillId="0" borderId="9" xfId="0" applyNumberFormat="1" applyBorder="1"/>
    <xf numFmtId="42" fontId="0" fillId="0" borderId="11" xfId="0" applyNumberFormat="1" applyBorder="1"/>
    <xf numFmtId="42" fontId="5" fillId="0" borderId="29" xfId="1" applyNumberFormat="1" applyFont="1" applyBorder="1"/>
    <xf numFmtId="42" fontId="0" fillId="0" borderId="13" xfId="0" applyNumberFormat="1" applyBorder="1"/>
    <xf numFmtId="42" fontId="5" fillId="0" borderId="28" xfId="1" applyNumberFormat="1" applyFont="1" applyBorder="1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0" fillId="3" borderId="1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1" fillId="0" borderId="3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2" fontId="7" fillId="0" borderId="29" xfId="0" applyNumberFormat="1" applyFont="1" applyBorder="1"/>
    <xf numFmtId="42" fontId="7" fillId="0" borderId="28" xfId="0" applyNumberFormat="1" applyFont="1" applyBorder="1"/>
    <xf numFmtId="0" fontId="0" fillId="0" borderId="39" xfId="0" applyBorder="1" applyAlignment="1">
      <alignment horizontal="center"/>
    </xf>
    <xf numFmtId="42" fontId="0" fillId="0" borderId="18" xfId="0" applyNumberFormat="1" applyBorder="1"/>
    <xf numFmtId="42" fontId="0" fillId="0" borderId="40" xfId="0" applyNumberFormat="1" applyBorder="1"/>
    <xf numFmtId="42" fontId="0" fillId="0" borderId="41" xfId="0" applyNumberFormat="1" applyBorder="1"/>
    <xf numFmtId="42" fontId="0" fillId="0" borderId="19" xfId="0" applyNumberFormat="1" applyBorder="1"/>
    <xf numFmtId="42" fontId="0" fillId="0" borderId="15" xfId="0" applyNumberFormat="1" applyBorder="1"/>
    <xf numFmtId="42" fontId="0" fillId="0" borderId="36" xfId="0" applyNumberFormat="1" applyBorder="1"/>
    <xf numFmtId="42" fontId="0" fillId="0" borderId="42" xfId="0" applyNumberFormat="1" applyBorder="1"/>
    <xf numFmtId="42" fontId="0" fillId="0" borderId="43" xfId="0" applyNumberFormat="1" applyBorder="1"/>
    <xf numFmtId="42" fontId="0" fillId="0" borderId="44" xfId="0" applyNumberFormat="1" applyBorder="1"/>
    <xf numFmtId="42" fontId="0" fillId="0" borderId="45" xfId="0" applyNumberFormat="1" applyBorder="1"/>
    <xf numFmtId="42" fontId="0" fillId="0" borderId="46" xfId="0" applyNumberFormat="1" applyBorder="1"/>
    <xf numFmtId="42" fontId="0" fillId="0" borderId="47" xfId="0" applyNumberFormat="1" applyBorder="1"/>
    <xf numFmtId="42" fontId="0" fillId="0" borderId="48" xfId="0" applyNumberFormat="1" applyBorder="1"/>
    <xf numFmtId="0" fontId="0" fillId="4" borderId="18" xfId="0" applyFill="1" applyBorder="1" applyAlignment="1">
      <alignment horizontal="center" vertical="center"/>
    </xf>
    <xf numFmtId="0" fontId="10" fillId="5" borderId="19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/>
    </xf>
    <xf numFmtId="0" fontId="10" fillId="6" borderId="15" xfId="0" applyFont="1" applyFill="1" applyBorder="1" applyAlignment="1">
      <alignment horizontal="center"/>
    </xf>
    <xf numFmtId="165" fontId="10" fillId="7" borderId="19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1" fillId="0" borderId="30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41" xfId="0" applyFont="1" applyBorder="1" applyAlignment="1">
      <alignment horizontal="left" vertical="center"/>
    </xf>
    <xf numFmtId="0" fontId="11" fillId="0" borderId="4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left" vertical="center"/>
    </xf>
    <xf numFmtId="0" fontId="11" fillId="0" borderId="4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/>
    </xf>
    <xf numFmtId="0" fontId="11" fillId="0" borderId="28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/>
    </xf>
    <xf numFmtId="0" fontId="17" fillId="0" borderId="27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53" xfId="0" applyFont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5" fillId="8" borderId="1" xfId="0" applyFont="1" applyFill="1" applyBorder="1" applyAlignment="1">
      <alignment horizontal="center"/>
    </xf>
    <xf numFmtId="0" fontId="12" fillId="0" borderId="54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5" fillId="8" borderId="26" xfId="0" applyFont="1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8" borderId="1" xfId="0" applyFont="1" applyFill="1" applyBorder="1" applyAlignment="1">
      <alignment horizontal="center" vertical="center"/>
    </xf>
    <xf numFmtId="0" fontId="0" fillId="4" borderId="0" xfId="0" applyFill="1"/>
    <xf numFmtId="0" fontId="12" fillId="0" borderId="0" xfId="0" applyFont="1" applyBorder="1" applyAlignment="1">
      <alignment horizontal="center"/>
    </xf>
    <xf numFmtId="0" fontId="16" fillId="9" borderId="5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0" fillId="10" borderId="0" xfId="0" applyFont="1" applyFill="1"/>
  </cellXfs>
  <cellStyles count="7">
    <cellStyle name="Comma [0] 2" xfId="4" xr:uid="{E76A09E2-671C-43A4-B6E5-F9DB755CEFF6}"/>
    <cellStyle name="Comma 2" xfId="3" xr:uid="{55676AB7-C2FD-48C1-AB79-F7E187F46E58}"/>
    <cellStyle name="Comma 3" xfId="5" xr:uid="{637AA081-BF75-4C05-8A86-987A27A9B3A3}"/>
    <cellStyle name="Comma 4" xfId="6" xr:uid="{97F95D02-F091-4162-86FF-8ED4066AB257}"/>
    <cellStyle name="Currency [0] 2" xfId="1" xr:uid="{F9C5226C-DC0B-429F-AB6C-C89A7F4E7D71}"/>
    <cellStyle name="Normal" xfId="0" builtinId="0"/>
    <cellStyle name="Normal 3" xfId="2" xr:uid="{779C7C1F-261B-4EDE-98E7-ECEFF33EB7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45A3E-44E0-4D4D-9F2A-0079E6908FA2}">
  <dimension ref="A1:M111"/>
  <sheetViews>
    <sheetView topLeftCell="A10" zoomScale="85" zoomScaleNormal="85" workbookViewId="0">
      <selection activeCell="E7" sqref="E7"/>
    </sheetView>
  </sheetViews>
  <sheetFormatPr defaultRowHeight="14.5" x14ac:dyDescent="0.35"/>
  <cols>
    <col min="2" max="2" width="16.453125" customWidth="1"/>
    <col min="4" max="4" width="27.81640625" style="35" customWidth="1"/>
    <col min="5" max="5" width="24" style="35" customWidth="1"/>
    <col min="6" max="6" width="25.453125" style="35" customWidth="1"/>
    <col min="7" max="7" width="22.453125" style="35" customWidth="1"/>
  </cols>
  <sheetData>
    <row r="1" spans="1:13" x14ac:dyDescent="0.35">
      <c r="A1" s="1"/>
      <c r="B1" s="1"/>
      <c r="C1" s="24" t="s">
        <v>100</v>
      </c>
      <c r="D1" s="25"/>
      <c r="E1" s="25"/>
      <c r="F1" s="25"/>
    </row>
    <row r="2" spans="1:13" ht="15" thickBot="1" x14ac:dyDescent="0.4"/>
    <row r="3" spans="1:13" ht="15" thickBot="1" x14ac:dyDescent="0.4">
      <c r="A3" s="2" t="s">
        <v>4</v>
      </c>
      <c r="B3" s="3" t="s">
        <v>5</v>
      </c>
      <c r="C3" s="19" t="s">
        <v>6</v>
      </c>
      <c r="D3" s="20" t="s">
        <v>0</v>
      </c>
      <c r="E3" s="20" t="s">
        <v>1</v>
      </c>
      <c r="F3" s="21" t="s">
        <v>2</v>
      </c>
      <c r="G3" s="20" t="s">
        <v>3</v>
      </c>
    </row>
    <row r="4" spans="1:13" ht="15" thickBot="1" x14ac:dyDescent="0.4">
      <c r="A4" s="4">
        <v>1</v>
      </c>
      <c r="B4" s="14" t="s">
        <v>13</v>
      </c>
      <c r="C4" s="42">
        <v>2020</v>
      </c>
      <c r="D4" s="100">
        <v>0.14162523427942064</v>
      </c>
      <c r="E4" s="95">
        <v>0.91523926388480159</v>
      </c>
      <c r="F4" s="96">
        <v>27.588938952729169</v>
      </c>
      <c r="G4" s="98">
        <v>0.38461538461538464</v>
      </c>
    </row>
    <row r="5" spans="1:13" ht="15" thickBot="1" x14ac:dyDescent="0.4">
      <c r="A5" s="6"/>
      <c r="B5" s="15"/>
      <c r="C5" s="57">
        <v>2021</v>
      </c>
      <c r="D5" s="100">
        <v>0.2037852693181853</v>
      </c>
      <c r="E5" s="95">
        <v>0.91523926388480159</v>
      </c>
      <c r="F5" s="96">
        <v>27.896540398089339</v>
      </c>
      <c r="G5" s="98">
        <v>0.38461538461538464</v>
      </c>
    </row>
    <row r="6" spans="1:13" ht="15" thickBot="1" x14ac:dyDescent="0.4">
      <c r="A6" s="6"/>
      <c r="B6" s="15"/>
      <c r="C6" s="57">
        <v>2022</v>
      </c>
      <c r="D6" s="100">
        <v>0.22178900838730614</v>
      </c>
      <c r="E6" s="95">
        <v>0.91523926388480159</v>
      </c>
      <c r="F6" s="96">
        <v>28.129115236965735</v>
      </c>
      <c r="G6" s="98">
        <v>0.38461538461538464</v>
      </c>
      <c r="J6" s="26" t="s">
        <v>103</v>
      </c>
      <c r="K6" s="21"/>
      <c r="L6" s="21"/>
      <c r="M6" s="27"/>
    </row>
    <row r="7" spans="1:13" ht="15" thickBot="1" x14ac:dyDescent="0.4">
      <c r="A7" s="6"/>
      <c r="B7" s="15"/>
      <c r="C7" s="58">
        <v>2023</v>
      </c>
      <c r="D7" s="100">
        <v>0.18981460611112125</v>
      </c>
      <c r="E7" s="95">
        <v>0.91523926388480159</v>
      </c>
      <c r="F7" s="96">
        <v>28.365877257537612</v>
      </c>
      <c r="G7" s="98">
        <v>0.38461538461538464</v>
      </c>
      <c r="J7" s="28" t="s">
        <v>101</v>
      </c>
      <c r="K7" s="29"/>
      <c r="L7" s="29"/>
      <c r="M7" s="30"/>
    </row>
    <row r="8" spans="1:13" ht="15" thickBot="1" x14ac:dyDescent="0.4">
      <c r="A8" s="4">
        <v>2</v>
      </c>
      <c r="B8" s="16" t="s">
        <v>14</v>
      </c>
      <c r="C8" s="42">
        <v>2020</v>
      </c>
      <c r="D8" s="100">
        <v>-9.5010238450699107E-3</v>
      </c>
      <c r="E8" s="95">
        <v>0.4033497661498312</v>
      </c>
      <c r="F8" s="96">
        <v>27.731657463988434</v>
      </c>
      <c r="G8" s="98">
        <v>0.26373626373626374</v>
      </c>
      <c r="J8" s="28" t="s">
        <v>102</v>
      </c>
      <c r="K8" s="29"/>
      <c r="L8" s="29"/>
      <c r="M8" s="30"/>
    </row>
    <row r="9" spans="1:13" ht="15" thickBot="1" x14ac:dyDescent="0.4">
      <c r="A9" s="6"/>
      <c r="B9" s="15"/>
      <c r="C9" s="57">
        <v>2021</v>
      </c>
      <c r="D9" s="100">
        <v>-8.2006281640591931E-3</v>
      </c>
      <c r="E9" s="95">
        <v>0.4033497661498312</v>
      </c>
      <c r="F9" s="96">
        <v>27.716472828868035</v>
      </c>
      <c r="G9" s="98">
        <v>0.26373626373626374</v>
      </c>
      <c r="J9" s="31" t="s">
        <v>104</v>
      </c>
      <c r="K9" s="32"/>
      <c r="L9" s="32"/>
      <c r="M9" s="33"/>
    </row>
    <row r="10" spans="1:13" ht="15" thickBot="1" x14ac:dyDescent="0.4">
      <c r="A10" s="6"/>
      <c r="B10" s="15"/>
      <c r="C10" s="57">
        <v>2022</v>
      </c>
      <c r="D10" s="100">
        <v>-1.5761418319285535E-2</v>
      </c>
      <c r="E10" s="95">
        <v>0.36436152905339586</v>
      </c>
      <c r="F10" s="96">
        <v>27.654076592982573</v>
      </c>
      <c r="G10" s="98">
        <v>0.26373626373626374</v>
      </c>
    </row>
    <row r="11" spans="1:13" ht="15" thickBot="1" x14ac:dyDescent="0.4">
      <c r="A11" s="6"/>
      <c r="B11" s="15"/>
      <c r="C11" s="58">
        <v>2023</v>
      </c>
      <c r="D11" s="100">
        <v>-2.635826093655818E-2</v>
      </c>
      <c r="E11" s="95">
        <v>0.36436152905339586</v>
      </c>
      <c r="F11" s="96">
        <v>27.614168045531642</v>
      </c>
      <c r="G11" s="98">
        <v>0.26373626373626374</v>
      </c>
    </row>
    <row r="12" spans="1:13" ht="15" thickBot="1" x14ac:dyDescent="0.4">
      <c r="A12" s="4">
        <v>3</v>
      </c>
      <c r="B12" s="16" t="s">
        <v>15</v>
      </c>
      <c r="C12" s="42">
        <v>2020</v>
      </c>
      <c r="D12" s="100">
        <v>4.0525387867914285E-2</v>
      </c>
      <c r="E12" s="95">
        <v>0.83874256584536955</v>
      </c>
      <c r="F12" s="96">
        <v>27.714323121699351</v>
      </c>
      <c r="G12" s="98">
        <v>0.38461538461538464</v>
      </c>
    </row>
    <row r="13" spans="1:13" ht="15" thickBot="1" x14ac:dyDescent="0.4">
      <c r="A13" s="6"/>
      <c r="B13" s="15"/>
      <c r="C13" s="57">
        <v>2021</v>
      </c>
      <c r="D13" s="100">
        <v>8.7222264430033294E-2</v>
      </c>
      <c r="E13" s="95">
        <v>0.83874256584536955</v>
      </c>
      <c r="F13" s="96">
        <v>27.768397606679333</v>
      </c>
      <c r="G13" s="98">
        <v>0.38461538461538464</v>
      </c>
    </row>
    <row r="14" spans="1:13" ht="15" thickBot="1" x14ac:dyDescent="0.4">
      <c r="A14" s="6"/>
      <c r="B14" s="15"/>
      <c r="C14" s="57">
        <v>2022</v>
      </c>
      <c r="D14" s="100">
        <v>0.11282087815417882</v>
      </c>
      <c r="E14" s="95">
        <v>0.83874256584536955</v>
      </c>
      <c r="F14" s="96">
        <v>27.703134742507675</v>
      </c>
      <c r="G14" s="98">
        <v>0.38461538461538464</v>
      </c>
    </row>
    <row r="15" spans="1:13" ht="15" thickBot="1" x14ac:dyDescent="0.4">
      <c r="A15" s="6"/>
      <c r="B15" s="15"/>
      <c r="C15" s="58">
        <v>2023</v>
      </c>
      <c r="D15" s="100">
        <v>0.11704179189756875</v>
      </c>
      <c r="E15" s="95">
        <v>0.83874256584536955</v>
      </c>
      <c r="F15" s="96">
        <v>27.716029498705513</v>
      </c>
      <c r="G15" s="98">
        <v>0.38461538461538464</v>
      </c>
    </row>
    <row r="16" spans="1:13" ht="15" thickBot="1" x14ac:dyDescent="0.4">
      <c r="A16" s="4">
        <v>4</v>
      </c>
      <c r="B16" s="16" t="s">
        <v>16</v>
      </c>
      <c r="C16" s="42">
        <v>2020</v>
      </c>
      <c r="D16" s="100">
        <v>5.0013322443142217E-4</v>
      </c>
      <c r="E16" s="95">
        <v>0.72151889999999996</v>
      </c>
      <c r="F16" s="96">
        <v>26.933907304628516</v>
      </c>
      <c r="G16" s="98">
        <v>0.26373626373626374</v>
      </c>
    </row>
    <row r="17" spans="1:7" ht="15" thickBot="1" x14ac:dyDescent="0.4">
      <c r="A17" s="6"/>
      <c r="B17" s="15"/>
      <c r="C17" s="57">
        <v>2021</v>
      </c>
      <c r="D17" s="100">
        <v>-0.19933326464464313</v>
      </c>
      <c r="E17" s="95">
        <v>0.72151889999999996</v>
      </c>
      <c r="F17" s="96">
        <v>26.923160643218672</v>
      </c>
      <c r="G17" s="98">
        <v>0.26373626373626374</v>
      </c>
    </row>
    <row r="18" spans="1:7" ht="15" thickBot="1" x14ac:dyDescent="0.4">
      <c r="A18" s="6"/>
      <c r="B18" s="15"/>
      <c r="C18" s="57">
        <v>2022</v>
      </c>
      <c r="D18" s="100">
        <v>-1.5302316901110908E-2</v>
      </c>
      <c r="E18" s="95">
        <v>0.72151889999999996</v>
      </c>
      <c r="F18" s="96">
        <v>26.921859262424434</v>
      </c>
      <c r="G18" s="98">
        <v>0.26373626373626374</v>
      </c>
    </row>
    <row r="19" spans="1:7" ht="15" thickBot="1" x14ac:dyDescent="0.4">
      <c r="A19" s="6"/>
      <c r="B19" s="15"/>
      <c r="C19" s="58">
        <v>2023</v>
      </c>
      <c r="D19" s="100">
        <v>2.9613219944637035E-2</v>
      </c>
      <c r="E19" s="95">
        <v>0.72151889999999996</v>
      </c>
      <c r="F19" s="96">
        <v>26.01101691165956</v>
      </c>
      <c r="G19" s="98">
        <v>0.26373626373626374</v>
      </c>
    </row>
    <row r="20" spans="1:7" ht="15" thickBot="1" x14ac:dyDescent="0.4">
      <c r="A20" s="4">
        <v>5</v>
      </c>
      <c r="B20" s="16" t="s">
        <v>17</v>
      </c>
      <c r="C20" s="42">
        <v>2020</v>
      </c>
      <c r="D20" s="100">
        <v>0.10128017643446686</v>
      </c>
      <c r="E20" s="95">
        <v>0.76880000000000004</v>
      </c>
      <c r="F20" s="96">
        <v>27.901765553072401</v>
      </c>
      <c r="G20" s="98">
        <v>0.38461538461538464</v>
      </c>
    </row>
    <row r="21" spans="1:7" ht="15" thickBot="1" x14ac:dyDescent="0.4">
      <c r="A21" s="6"/>
      <c r="B21" s="15"/>
      <c r="C21" s="57">
        <v>2021</v>
      </c>
      <c r="D21" s="100">
        <v>0.13404110206270523</v>
      </c>
      <c r="E21" s="95">
        <v>0.76880000000000004</v>
      </c>
      <c r="F21" s="96">
        <v>27.929777392401885</v>
      </c>
      <c r="G21" s="98">
        <v>0.38461538461538464</v>
      </c>
    </row>
    <row r="22" spans="1:7" ht="15" thickBot="1" x14ac:dyDescent="0.4">
      <c r="A22" s="6"/>
      <c r="B22" s="15"/>
      <c r="C22" s="57">
        <v>2022</v>
      </c>
      <c r="D22" s="100">
        <v>0.11549815270994988</v>
      </c>
      <c r="E22" s="95">
        <v>0.76880000000000004</v>
      </c>
      <c r="F22" s="96">
        <v>28.157832451483188</v>
      </c>
      <c r="G22" s="98">
        <v>0.38461538461538464</v>
      </c>
    </row>
    <row r="23" spans="1:7" ht="15" thickBot="1" x14ac:dyDescent="0.4">
      <c r="A23" s="6"/>
      <c r="B23" s="15"/>
      <c r="C23" s="58">
        <v>2023</v>
      </c>
      <c r="D23" s="100">
        <v>0.1332097684685383</v>
      </c>
      <c r="E23" s="95">
        <v>0.76880000000000004</v>
      </c>
      <c r="F23" s="96">
        <v>28.462288767032558</v>
      </c>
      <c r="G23" s="98">
        <v>0.38461538461538464</v>
      </c>
    </row>
    <row r="24" spans="1:7" ht="15" thickBot="1" x14ac:dyDescent="0.4">
      <c r="A24" s="4">
        <v>6</v>
      </c>
      <c r="B24" s="16" t="s">
        <v>18</v>
      </c>
      <c r="C24" s="42">
        <v>2020</v>
      </c>
      <c r="D24" s="100">
        <v>1.0381356663858747E-2</v>
      </c>
      <c r="E24" s="95">
        <v>1.0609756691335508</v>
      </c>
      <c r="F24" s="96">
        <v>26.298284258821266</v>
      </c>
      <c r="G24" s="98">
        <v>0.26373626373626374</v>
      </c>
    </row>
    <row r="25" spans="1:7" ht="15" thickBot="1" x14ac:dyDescent="0.4">
      <c r="A25" s="6"/>
      <c r="B25" s="15"/>
      <c r="C25" s="57">
        <v>2021</v>
      </c>
      <c r="D25" s="100">
        <v>2.3018594110793218E-2</v>
      </c>
      <c r="E25" s="95">
        <v>1.0609766159523424</v>
      </c>
      <c r="F25" s="96">
        <v>26.638616624729234</v>
      </c>
      <c r="G25" s="98">
        <v>0.26373626373626374</v>
      </c>
    </row>
    <row r="26" spans="1:7" ht="15" thickBot="1" x14ac:dyDescent="0.4">
      <c r="A26" s="6"/>
      <c r="B26" s="15"/>
      <c r="C26" s="57">
        <v>2022</v>
      </c>
      <c r="D26" s="100">
        <v>1.3650502420392594E-2</v>
      </c>
      <c r="E26" s="95">
        <v>0.66802196705610895</v>
      </c>
      <c r="F26" s="96">
        <v>26.90752691248581</v>
      </c>
      <c r="G26" s="98">
        <v>0.26373626373626374</v>
      </c>
    </row>
    <row r="27" spans="1:7" ht="15" thickBot="1" x14ac:dyDescent="0.4">
      <c r="A27" s="6"/>
      <c r="B27" s="15"/>
      <c r="C27" s="58">
        <v>2023</v>
      </c>
      <c r="D27" s="100">
        <v>-9.5356712231357388E-2</v>
      </c>
      <c r="E27" s="95">
        <v>0.66802196705610895</v>
      </c>
      <c r="F27" s="96">
        <v>26.994178147733663</v>
      </c>
      <c r="G27" s="98">
        <v>0.26373626373626374</v>
      </c>
    </row>
    <row r="28" spans="1:7" ht="15" thickBot="1" x14ac:dyDescent="0.4">
      <c r="A28" s="4">
        <v>7</v>
      </c>
      <c r="B28" s="16" t="s">
        <v>19</v>
      </c>
      <c r="C28" s="42">
        <v>2020</v>
      </c>
      <c r="D28" s="100">
        <v>-0.1537081044113463</v>
      </c>
      <c r="E28" s="95">
        <v>0.76922923076923078</v>
      </c>
      <c r="F28" s="96">
        <v>25.452353415478285</v>
      </c>
      <c r="G28" s="98">
        <v>0.38461538461538464</v>
      </c>
    </row>
    <row r="29" spans="1:7" ht="15" thickBot="1" x14ac:dyDescent="0.4">
      <c r="A29" s="6"/>
      <c r="B29" s="15"/>
      <c r="C29" s="57">
        <v>2021</v>
      </c>
      <c r="D29" s="100">
        <v>-0.13764705081632003</v>
      </c>
      <c r="E29" s="95">
        <v>0.76922923076923078</v>
      </c>
      <c r="F29" s="96">
        <v>25.391367186993659</v>
      </c>
      <c r="G29" s="98">
        <v>0.38461538461538464</v>
      </c>
    </row>
    <row r="30" spans="1:7" ht="15" thickBot="1" x14ac:dyDescent="0.4">
      <c r="A30" s="6"/>
      <c r="B30" s="15"/>
      <c r="C30" s="57">
        <v>2022</v>
      </c>
      <c r="D30" s="100">
        <v>-0.21572905070076259</v>
      </c>
      <c r="E30" s="95">
        <v>0.76922923076923078</v>
      </c>
      <c r="F30" s="96">
        <v>25.351148104777742</v>
      </c>
      <c r="G30" s="98">
        <v>0.38461538461538464</v>
      </c>
    </row>
    <row r="31" spans="1:7" ht="15" thickBot="1" x14ac:dyDescent="0.4">
      <c r="A31" s="6"/>
      <c r="B31" s="15"/>
      <c r="C31" s="58">
        <v>2023</v>
      </c>
      <c r="D31" s="100">
        <v>-0.39967365640617319</v>
      </c>
      <c r="E31" s="95">
        <v>0.76922923076923078</v>
      </c>
      <c r="F31" s="96">
        <v>24.654971771193434</v>
      </c>
      <c r="G31" s="98">
        <v>0.38461538461538464</v>
      </c>
    </row>
    <row r="32" spans="1:7" ht="15" thickBot="1" x14ac:dyDescent="0.4">
      <c r="A32" s="4">
        <v>8</v>
      </c>
      <c r="B32" s="16" t="s">
        <v>20</v>
      </c>
      <c r="C32" s="42">
        <v>2020</v>
      </c>
      <c r="D32" s="100">
        <v>9.7807791134701255E-2</v>
      </c>
      <c r="E32" s="95">
        <v>0.7554693444374686</v>
      </c>
      <c r="F32" s="96">
        <v>31.990180898109795</v>
      </c>
      <c r="G32" s="98">
        <v>0.63736263736263732</v>
      </c>
    </row>
    <row r="33" spans="1:7" ht="15" thickBot="1" x14ac:dyDescent="0.4">
      <c r="A33" s="6"/>
      <c r="B33" s="15"/>
      <c r="C33" s="57">
        <v>2021</v>
      </c>
      <c r="D33" s="100">
        <v>6.2306011394355466E-2</v>
      </c>
      <c r="E33" s="95">
        <v>0.7554693444374686</v>
      </c>
      <c r="F33" s="96">
        <v>32.130434807869719</v>
      </c>
      <c r="G33" s="98">
        <v>0.63736263736263732</v>
      </c>
    </row>
    <row r="34" spans="1:7" ht="15" thickBot="1" x14ac:dyDescent="0.4">
      <c r="A34" s="6"/>
      <c r="B34" s="15"/>
      <c r="C34" s="57">
        <v>2022</v>
      </c>
      <c r="D34" s="100">
        <v>3.138730645233756E-2</v>
      </c>
      <c r="E34" s="95">
        <v>0.7554693444374686</v>
      </c>
      <c r="F34" s="96">
        <v>32.114730954479491</v>
      </c>
      <c r="G34" s="98">
        <v>0.63736263736263732</v>
      </c>
    </row>
    <row r="35" spans="1:7" ht="15" thickBot="1" x14ac:dyDescent="0.4">
      <c r="A35" s="6"/>
      <c r="B35" s="15"/>
      <c r="C35" s="58">
        <v>2023</v>
      </c>
      <c r="D35" s="100">
        <v>5.7592954040008922E-2</v>
      </c>
      <c r="E35" s="95">
        <v>0.7554693444374686</v>
      </c>
      <c r="F35" s="96">
        <v>32.157697975831304</v>
      </c>
      <c r="G35" s="98">
        <v>0.63736263736263732</v>
      </c>
    </row>
    <row r="36" spans="1:7" ht="15" thickBot="1" x14ac:dyDescent="0.4">
      <c r="A36" s="4">
        <v>9</v>
      </c>
      <c r="B36" s="16" t="s">
        <v>21</v>
      </c>
      <c r="C36" s="42">
        <v>2020</v>
      </c>
      <c r="D36" s="100">
        <v>0.17275381119671587</v>
      </c>
      <c r="E36" s="95">
        <v>0.92499999993552162</v>
      </c>
      <c r="F36" s="96">
        <v>31.536503377250764</v>
      </c>
      <c r="G36" s="98">
        <v>0.63736263736263732</v>
      </c>
    </row>
    <row r="37" spans="1:7" ht="15" thickBot="1" x14ac:dyDescent="0.4">
      <c r="A37" s="6"/>
      <c r="B37" s="15"/>
      <c r="C37" s="57">
        <v>2021</v>
      </c>
      <c r="D37" s="100">
        <v>0.13443283975785617</v>
      </c>
      <c r="E37" s="95">
        <v>0.92499999993552162</v>
      </c>
      <c r="F37" s="96">
        <v>31.603017764273513</v>
      </c>
      <c r="G37" s="98">
        <v>0.63736263736263732</v>
      </c>
    </row>
    <row r="38" spans="1:7" ht="15" thickBot="1" x14ac:dyDescent="0.4">
      <c r="A38" s="6"/>
      <c r="B38" s="15"/>
      <c r="C38" s="57">
        <v>2022</v>
      </c>
      <c r="D38" s="100">
        <v>0.11542418682157253</v>
      </c>
      <c r="E38" s="95">
        <v>0.92499999993552162</v>
      </c>
      <c r="F38" s="96">
        <v>31.634473909442491</v>
      </c>
      <c r="G38" s="98">
        <v>0.63736263736263732</v>
      </c>
    </row>
    <row r="39" spans="1:7" ht="15" thickBot="1" x14ac:dyDescent="0.4">
      <c r="A39" s="6"/>
      <c r="B39" s="15"/>
      <c r="C39" s="58">
        <v>2023</v>
      </c>
      <c r="D39" s="100">
        <v>0.14637306308321907</v>
      </c>
      <c r="E39" s="95">
        <v>0.92499999993552162</v>
      </c>
      <c r="F39" s="96">
        <v>31.644088086098932</v>
      </c>
      <c r="G39" s="98">
        <v>0.63736263736263732</v>
      </c>
    </row>
    <row r="40" spans="1:7" ht="15" thickBot="1" x14ac:dyDescent="0.4">
      <c r="A40" s="4">
        <v>10</v>
      </c>
      <c r="B40" s="16" t="s">
        <v>22</v>
      </c>
      <c r="C40" s="42">
        <v>2020</v>
      </c>
      <c r="D40" s="100">
        <v>4.1942224952037269E-2</v>
      </c>
      <c r="E40" s="95">
        <v>0.5314102653840499</v>
      </c>
      <c r="F40" s="96">
        <v>27.533324726972925</v>
      </c>
      <c r="G40" s="98">
        <v>0.38461538461538464</v>
      </c>
    </row>
    <row r="41" spans="1:7" ht="15" thickBot="1" x14ac:dyDescent="0.4">
      <c r="A41" s="6"/>
      <c r="B41" s="15"/>
      <c r="C41" s="57">
        <v>2021</v>
      </c>
      <c r="D41" s="100">
        <v>1.2670956384840084E-2</v>
      </c>
      <c r="E41" s="95">
        <v>0.64950143776561153</v>
      </c>
      <c r="F41" s="96">
        <v>27.620080803692819</v>
      </c>
      <c r="G41" s="98">
        <v>0.38461538461538464</v>
      </c>
    </row>
    <row r="42" spans="1:7" ht="15" thickBot="1" x14ac:dyDescent="0.4">
      <c r="A42" s="6"/>
      <c r="B42" s="15"/>
      <c r="C42" s="57">
        <v>2022</v>
      </c>
      <c r="D42" s="100">
        <v>0.11159693017635611</v>
      </c>
      <c r="E42" s="95">
        <v>0.64950143776561153</v>
      </c>
      <c r="F42" s="96">
        <v>27.422277954764688</v>
      </c>
      <c r="G42" s="98">
        <v>0.38461538461538464</v>
      </c>
    </row>
    <row r="43" spans="1:7" ht="15" thickBot="1" x14ac:dyDescent="0.4">
      <c r="A43" s="6"/>
      <c r="B43" s="15"/>
      <c r="C43" s="58">
        <v>2023</v>
      </c>
      <c r="D43" s="100">
        <v>-3.2219985855913109E-3</v>
      </c>
      <c r="E43" s="95">
        <v>0.64950143776561153</v>
      </c>
      <c r="F43" s="96">
        <v>27.676177045924515</v>
      </c>
      <c r="G43" s="98">
        <v>0.38461538461538464</v>
      </c>
    </row>
    <row r="44" spans="1:7" ht="15" thickBot="1" x14ac:dyDescent="0.4">
      <c r="A44" s="4">
        <v>11</v>
      </c>
      <c r="B44" s="16" t="s">
        <v>23</v>
      </c>
      <c r="C44" s="42">
        <v>2020</v>
      </c>
      <c r="D44" s="100">
        <v>7.1615927760198844E-2</v>
      </c>
      <c r="E44" s="95">
        <v>0.8053294538080733</v>
      </c>
      <c r="F44" s="96">
        <v>32.2714457463534</v>
      </c>
      <c r="G44" s="98">
        <v>0.63736263736263732</v>
      </c>
    </row>
    <row r="45" spans="1:7" ht="15" thickBot="1" x14ac:dyDescent="0.4">
      <c r="A45" s="6"/>
      <c r="B45" s="15"/>
      <c r="C45" s="57">
        <v>2021</v>
      </c>
      <c r="D45" s="100">
        <v>6.6913759915291221E-2</v>
      </c>
      <c r="E45" s="95">
        <v>0.8053294538080733</v>
      </c>
      <c r="F45" s="96">
        <v>32.402270225110527</v>
      </c>
      <c r="G45" s="98">
        <v>0.63736263736263732</v>
      </c>
    </row>
    <row r="46" spans="1:7" ht="15" thickBot="1" x14ac:dyDescent="0.4">
      <c r="A46" s="6"/>
      <c r="B46" s="15"/>
      <c r="C46" s="57">
        <v>2022</v>
      </c>
      <c r="D46" s="100">
        <v>4.9626359657180728E-2</v>
      </c>
      <c r="E46" s="95">
        <v>0.8053294538080733</v>
      </c>
      <c r="F46" s="96">
        <v>32.378606555927774</v>
      </c>
      <c r="G46" s="98">
        <v>0.63736263736263732</v>
      </c>
    </row>
    <row r="47" spans="1:7" ht="15" thickBot="1" x14ac:dyDescent="0.4">
      <c r="A47" s="6"/>
      <c r="B47" s="15"/>
      <c r="C47" s="58">
        <v>2023</v>
      </c>
      <c r="D47" s="100">
        <v>7.0976192960410966E-2</v>
      </c>
      <c r="E47" s="95">
        <v>0.8053294538080733</v>
      </c>
      <c r="F47" s="96">
        <v>32.412386430414131</v>
      </c>
      <c r="G47" s="98">
        <v>0.63736263736263732</v>
      </c>
    </row>
    <row r="48" spans="1:7" ht="15" thickBot="1" x14ac:dyDescent="0.4">
      <c r="A48" s="4">
        <v>12</v>
      </c>
      <c r="B48" s="16" t="s">
        <v>24</v>
      </c>
      <c r="C48" s="42">
        <v>2020</v>
      </c>
      <c r="D48" s="100">
        <v>2.1628439900094616E-2</v>
      </c>
      <c r="E48" s="95">
        <v>0.91179929461003528</v>
      </c>
      <c r="F48" s="96">
        <v>29.290269463313269</v>
      </c>
      <c r="G48" s="98">
        <v>0.38461538461538464</v>
      </c>
    </row>
    <row r="49" spans="1:7" ht="15" thickBot="1" x14ac:dyDescent="0.4">
      <c r="A49" s="6"/>
      <c r="B49" s="15"/>
      <c r="C49" s="57">
        <v>2021</v>
      </c>
      <c r="D49" s="100">
        <v>1.8824256608806079E-2</v>
      </c>
      <c r="E49" s="95">
        <v>0.91179929461003528</v>
      </c>
      <c r="F49" s="96">
        <v>29.307519396790866</v>
      </c>
      <c r="G49" s="98">
        <v>0.38461538461538464</v>
      </c>
    </row>
    <row r="50" spans="1:7" ht="15" thickBot="1" x14ac:dyDescent="0.4">
      <c r="A50" s="6"/>
      <c r="B50" s="15"/>
      <c r="C50" s="57">
        <v>2022</v>
      </c>
      <c r="D50" s="100">
        <v>-0.20321072933766007</v>
      </c>
      <c r="E50" s="95">
        <v>0.91179929461003528</v>
      </c>
      <c r="F50" s="96">
        <v>29.173543721192548</v>
      </c>
      <c r="G50" s="98">
        <v>0.38461538461538464</v>
      </c>
    </row>
    <row r="51" spans="1:7" ht="15" thickBot="1" x14ac:dyDescent="0.4">
      <c r="A51" s="6"/>
      <c r="B51" s="15"/>
      <c r="C51" s="58">
        <v>2023</v>
      </c>
      <c r="D51" s="100">
        <v>1.662449352666872E-2</v>
      </c>
      <c r="E51" s="95">
        <v>0.91179929461003528</v>
      </c>
      <c r="F51" s="96">
        <v>29.167109283285619</v>
      </c>
      <c r="G51" s="98">
        <v>0.38461538461538464</v>
      </c>
    </row>
    <row r="52" spans="1:7" ht="15" thickBot="1" x14ac:dyDescent="0.4">
      <c r="A52" s="4">
        <v>13</v>
      </c>
      <c r="B52" s="16" t="s">
        <v>25</v>
      </c>
      <c r="C52" s="42">
        <v>2020</v>
      </c>
      <c r="D52" s="100">
        <v>0.12407309229342042</v>
      </c>
      <c r="E52" s="95">
        <v>0.99867844448800303</v>
      </c>
      <c r="F52" s="96">
        <v>30.747390141298187</v>
      </c>
      <c r="G52" s="98">
        <v>0.63736263736263732</v>
      </c>
    </row>
    <row r="53" spans="1:7" ht="15" thickBot="1" x14ac:dyDescent="0.4">
      <c r="A53" s="6"/>
      <c r="B53" s="15"/>
      <c r="C53" s="57">
        <v>2021</v>
      </c>
      <c r="D53" s="100">
        <v>0.1259225318629793</v>
      </c>
      <c r="E53" s="95">
        <v>0.99867844448800303</v>
      </c>
      <c r="F53" s="96">
        <v>30.876213021435614</v>
      </c>
      <c r="G53" s="98">
        <v>0.63736263736263732</v>
      </c>
    </row>
    <row r="54" spans="1:7" ht="15" thickBot="1" x14ac:dyDescent="0.4">
      <c r="A54" s="6"/>
      <c r="B54" s="15"/>
      <c r="C54" s="57">
        <v>2022</v>
      </c>
      <c r="D54" s="100">
        <v>0.12664893975703062</v>
      </c>
      <c r="E54" s="95">
        <v>0.99867844448800303</v>
      </c>
      <c r="F54" s="96">
        <v>30.935755798165427</v>
      </c>
      <c r="G54" s="98">
        <v>0.63736263736263732</v>
      </c>
    </row>
    <row r="55" spans="1:7" ht="15" thickBot="1" x14ac:dyDescent="0.4">
      <c r="A55" s="6"/>
      <c r="B55" s="15"/>
      <c r="C55" s="58">
        <v>2023</v>
      </c>
      <c r="D55" s="100">
        <v>9.9738955371087151E-2</v>
      </c>
      <c r="E55" s="95">
        <v>0.99867844448800303</v>
      </c>
      <c r="F55" s="96">
        <v>30.958125818531638</v>
      </c>
      <c r="G55" s="98">
        <v>0.63736263736263732</v>
      </c>
    </row>
    <row r="56" spans="1:7" ht="15" thickBot="1" x14ac:dyDescent="0.4">
      <c r="A56" s="4">
        <v>14</v>
      </c>
      <c r="B56" s="16" t="s">
        <v>26</v>
      </c>
      <c r="C56" s="42">
        <v>2020</v>
      </c>
      <c r="D56" s="100">
        <v>-5.9192483743427754E-2</v>
      </c>
      <c r="E56" s="95">
        <v>0.53557372429138872</v>
      </c>
      <c r="F56" s="96">
        <v>27.271845938980533</v>
      </c>
      <c r="G56" s="98">
        <v>0.38461538461538464</v>
      </c>
    </row>
    <row r="57" spans="1:7" ht="15" thickBot="1" x14ac:dyDescent="0.4">
      <c r="A57" s="6"/>
      <c r="B57" s="15"/>
      <c r="C57" s="57">
        <v>2021</v>
      </c>
      <c r="D57" s="100">
        <v>-2.0398952026138423E-2</v>
      </c>
      <c r="E57" s="95">
        <v>0.53557372429138872</v>
      </c>
      <c r="F57" s="96">
        <v>27.280144498318034</v>
      </c>
      <c r="G57" s="98">
        <v>0.38461538461538464</v>
      </c>
    </row>
    <row r="58" spans="1:7" ht="15" thickBot="1" x14ac:dyDescent="0.4">
      <c r="A58" s="6"/>
      <c r="B58" s="15"/>
      <c r="C58" s="57">
        <v>2022</v>
      </c>
      <c r="D58" s="100">
        <v>-3.5448005854793255E-2</v>
      </c>
      <c r="E58" s="95">
        <v>0.53557372429138872</v>
      </c>
      <c r="F58" s="96">
        <v>27.26615222242323</v>
      </c>
      <c r="G58" s="98">
        <v>0.38461538461538464</v>
      </c>
    </row>
    <row r="59" spans="1:7" ht="15" thickBot="1" x14ac:dyDescent="0.4">
      <c r="A59" s="8"/>
      <c r="B59" s="17"/>
      <c r="C59" s="58">
        <v>2023</v>
      </c>
      <c r="D59" s="100">
        <v>-4.1814988621944368E-2</v>
      </c>
      <c r="E59" s="95">
        <v>0.53557372429138872</v>
      </c>
      <c r="F59" s="96">
        <v>27.227508769491134</v>
      </c>
      <c r="G59" s="98">
        <v>0.38461538461538464</v>
      </c>
    </row>
    <row r="60" spans="1:7" ht="15" thickBot="1" x14ac:dyDescent="0.4">
      <c r="A60" s="4">
        <v>15</v>
      </c>
      <c r="B60" s="16" t="s">
        <v>27</v>
      </c>
      <c r="C60" s="42">
        <v>2020</v>
      </c>
      <c r="D60" s="100">
        <v>-0.20675400493028359</v>
      </c>
      <c r="E60" s="95">
        <v>0.67750327102803742</v>
      </c>
      <c r="F60" s="96">
        <v>27.613755607364357</v>
      </c>
      <c r="G60" s="98">
        <v>0.26373626373626374</v>
      </c>
    </row>
    <row r="61" spans="1:7" ht="15" thickBot="1" x14ac:dyDescent="0.4">
      <c r="A61" s="6"/>
      <c r="B61" s="15"/>
      <c r="C61" s="57">
        <v>2021</v>
      </c>
      <c r="D61" s="100">
        <v>-0.20816788730432864</v>
      </c>
      <c r="E61" s="95">
        <v>0.67750327102803742</v>
      </c>
      <c r="F61" s="96">
        <v>27.295055587866468</v>
      </c>
      <c r="G61" s="98">
        <v>0.26373626373626374</v>
      </c>
    </row>
    <row r="62" spans="1:7" ht="15" thickBot="1" x14ac:dyDescent="0.4">
      <c r="A62" s="6"/>
      <c r="B62" s="15"/>
      <c r="C62" s="57">
        <v>2022</v>
      </c>
      <c r="D62" s="100">
        <v>-5.8787022032759852E-2</v>
      </c>
      <c r="E62" s="95">
        <v>0.67750327102803742</v>
      </c>
      <c r="F62" s="96">
        <v>27.304880377459693</v>
      </c>
      <c r="G62" s="98">
        <v>0.26373626373626374</v>
      </c>
    </row>
    <row r="63" spans="1:7" ht="15" thickBot="1" x14ac:dyDescent="0.4">
      <c r="A63" s="8"/>
      <c r="B63" s="17"/>
      <c r="C63" s="58">
        <v>2023</v>
      </c>
      <c r="D63" s="100">
        <v>-4.742300016962088E-2</v>
      </c>
      <c r="E63" s="95">
        <v>0.67750327102803742</v>
      </c>
      <c r="F63" s="96">
        <v>27.235384573545133</v>
      </c>
      <c r="G63" s="98">
        <v>0.26373626373626374</v>
      </c>
    </row>
    <row r="64" spans="1:7" ht="15" thickBot="1" x14ac:dyDescent="0.4">
      <c r="A64" s="4">
        <v>16</v>
      </c>
      <c r="B64" s="16" t="s">
        <v>28</v>
      </c>
      <c r="C64" s="42">
        <v>2020</v>
      </c>
      <c r="D64" s="100">
        <v>7.7322488569391279E-2</v>
      </c>
      <c r="E64" s="95">
        <v>0.02</v>
      </c>
      <c r="F64" s="96">
        <v>20.650588736299927</v>
      </c>
      <c r="G64" s="98">
        <v>0.38461538461538464</v>
      </c>
    </row>
    <row r="65" spans="1:7" ht="15" thickBot="1" x14ac:dyDescent="0.4">
      <c r="A65" s="6"/>
      <c r="B65" s="15"/>
      <c r="C65" s="57">
        <v>2021</v>
      </c>
      <c r="D65" s="100">
        <v>0.12829103068791856</v>
      </c>
      <c r="E65" s="95">
        <v>0.02</v>
      </c>
      <c r="F65" s="96">
        <v>20.749193653187827</v>
      </c>
      <c r="G65" s="98">
        <v>0.38461538461538464</v>
      </c>
    </row>
    <row r="66" spans="1:7" ht="15" thickBot="1" x14ac:dyDescent="0.4">
      <c r="A66" s="6"/>
      <c r="B66" s="15"/>
      <c r="C66" s="57">
        <v>2022</v>
      </c>
      <c r="D66" s="100">
        <v>1.51666626238294E-2</v>
      </c>
      <c r="E66" s="95">
        <v>0.02</v>
      </c>
      <c r="F66" s="96">
        <v>21.314535852930668</v>
      </c>
      <c r="G66" s="98">
        <v>0.38461538461538464</v>
      </c>
    </row>
    <row r="67" spans="1:7" ht="15" thickBot="1" x14ac:dyDescent="0.4">
      <c r="A67" s="8"/>
      <c r="B67" s="17"/>
      <c r="C67" s="58">
        <v>2023</v>
      </c>
      <c r="D67" s="100">
        <v>3.4045836367142899E-3</v>
      </c>
      <c r="E67" s="95">
        <v>0.02</v>
      </c>
      <c r="F67" s="96">
        <v>21.291919285913227</v>
      </c>
      <c r="G67" s="98">
        <v>0.38461538461538464</v>
      </c>
    </row>
    <row r="68" spans="1:7" ht="15" thickBot="1" x14ac:dyDescent="0.4">
      <c r="A68" s="4">
        <v>17</v>
      </c>
      <c r="B68" s="16" t="s">
        <v>29</v>
      </c>
      <c r="C68" s="42">
        <v>2020</v>
      </c>
      <c r="D68" s="100">
        <v>9.8237099839204797E-2</v>
      </c>
      <c r="E68" s="95">
        <v>0.89318984337921215</v>
      </c>
      <c r="F68" s="96">
        <v>28.698288925649688</v>
      </c>
      <c r="G68" s="98">
        <v>0.26373626373626374</v>
      </c>
    </row>
    <row r="69" spans="1:7" ht="15" thickBot="1" x14ac:dyDescent="0.4">
      <c r="A69" s="6"/>
      <c r="B69" s="15"/>
      <c r="C69" s="57">
        <v>2021</v>
      </c>
      <c r="D69" s="100">
        <v>0.22787341757423041</v>
      </c>
      <c r="E69" s="95">
        <v>0.89318984337921215</v>
      </c>
      <c r="F69" s="96">
        <v>28.703295247173056</v>
      </c>
      <c r="G69" s="98">
        <v>0.26373626373626374</v>
      </c>
    </row>
    <row r="70" spans="1:7" ht="15" thickBot="1" x14ac:dyDescent="0.4">
      <c r="A70" s="6"/>
      <c r="B70" s="15"/>
      <c r="C70" s="57">
        <v>2022</v>
      </c>
      <c r="D70" s="100">
        <v>0.27408666523238095</v>
      </c>
      <c r="E70" s="95">
        <v>0.89318984337921215</v>
      </c>
      <c r="F70" s="96">
        <v>28.847268873810094</v>
      </c>
      <c r="G70" s="98">
        <v>0.26373626373626374</v>
      </c>
    </row>
    <row r="71" spans="1:7" ht="15" thickBot="1" x14ac:dyDescent="0.4">
      <c r="A71" s="8"/>
      <c r="B71" s="17"/>
      <c r="C71" s="58">
        <v>2023</v>
      </c>
      <c r="D71" s="100">
        <v>0.31298170299010225</v>
      </c>
      <c r="E71" s="95">
        <v>0.89318984337921215</v>
      </c>
      <c r="F71" s="96">
        <v>28.85698297909564</v>
      </c>
      <c r="G71" s="98">
        <v>0.26373626373626374</v>
      </c>
    </row>
    <row r="72" spans="1:7" ht="15" thickBot="1" x14ac:dyDescent="0.4">
      <c r="A72" s="4">
        <v>18</v>
      </c>
      <c r="B72" s="16" t="s">
        <v>30</v>
      </c>
      <c r="C72" s="42">
        <v>2020</v>
      </c>
      <c r="D72" s="100">
        <v>-1.2087833151865814E-2</v>
      </c>
      <c r="E72" s="95">
        <v>0.76718528037383182</v>
      </c>
      <c r="F72" s="96">
        <v>27.050838156857807</v>
      </c>
      <c r="G72" s="98">
        <v>0.38461538461538464</v>
      </c>
    </row>
    <row r="73" spans="1:7" ht="15" thickBot="1" x14ac:dyDescent="0.4">
      <c r="A73" s="6"/>
      <c r="B73" s="15"/>
      <c r="C73" s="57">
        <v>2021</v>
      </c>
      <c r="D73" s="100">
        <v>6.1824948611908191E-4</v>
      </c>
      <c r="E73" s="95">
        <v>0.76718528037383182</v>
      </c>
      <c r="F73" s="96">
        <v>27.08329111857476</v>
      </c>
      <c r="G73" s="98">
        <v>0.38461538461538464</v>
      </c>
    </row>
    <row r="74" spans="1:7" ht="15" thickBot="1" x14ac:dyDescent="0.4">
      <c r="A74" s="6"/>
      <c r="B74" s="15"/>
      <c r="C74" s="57">
        <v>2022</v>
      </c>
      <c r="D74" s="100">
        <v>9.7602083811525811E-2</v>
      </c>
      <c r="E74" s="95">
        <v>0.76718528037383182</v>
      </c>
      <c r="F74" s="96">
        <v>27.266861946051549</v>
      </c>
      <c r="G74" s="98">
        <v>0.38461538461538464</v>
      </c>
    </row>
    <row r="75" spans="1:7" ht="15" thickBot="1" x14ac:dyDescent="0.4">
      <c r="A75" s="8"/>
      <c r="B75" s="17"/>
      <c r="C75" s="58">
        <v>2023</v>
      </c>
      <c r="D75" s="100">
        <v>-2.2253062624459832E-2</v>
      </c>
      <c r="E75" s="95">
        <v>0.76718528037383182</v>
      </c>
      <c r="F75" s="96">
        <v>27.175641765752921</v>
      </c>
      <c r="G75" s="98">
        <v>0.38461538461538464</v>
      </c>
    </row>
    <row r="76" spans="1:7" ht="15" thickBot="1" x14ac:dyDescent="0.4">
      <c r="A76" s="4">
        <v>19</v>
      </c>
      <c r="B76" s="16" t="s">
        <v>31</v>
      </c>
      <c r="C76" s="42">
        <v>2020</v>
      </c>
      <c r="D76" s="100">
        <v>0.10608865673398273</v>
      </c>
      <c r="E76" s="95">
        <v>0.84312814952838233</v>
      </c>
      <c r="F76" s="96">
        <v>30.615566094404468</v>
      </c>
      <c r="G76" s="98">
        <v>0.63736263736263732</v>
      </c>
    </row>
    <row r="77" spans="1:7" ht="15" thickBot="1" x14ac:dyDescent="0.4">
      <c r="A77" s="6"/>
      <c r="B77" s="15"/>
      <c r="C77" s="57">
        <v>2021</v>
      </c>
      <c r="D77" s="100">
        <v>6.0802979545481591E-2</v>
      </c>
      <c r="E77" s="95">
        <v>0.84312814952838233</v>
      </c>
      <c r="F77" s="96">
        <v>30.622627539858389</v>
      </c>
      <c r="G77" s="98">
        <v>0.63736263736263732</v>
      </c>
    </row>
    <row r="78" spans="1:7" ht="15" thickBot="1" x14ac:dyDescent="0.4">
      <c r="A78" s="6"/>
      <c r="B78" s="15"/>
      <c r="C78" s="57">
        <v>2022</v>
      </c>
      <c r="D78" s="100">
        <v>8.8438244142979405E-2</v>
      </c>
      <c r="E78" s="95">
        <v>0.84312814952838233</v>
      </c>
      <c r="F78" s="96">
        <v>30.734538195465962</v>
      </c>
      <c r="G78" s="98">
        <v>0.63736263736263732</v>
      </c>
    </row>
    <row r="79" spans="1:7" ht="15" thickBot="1" x14ac:dyDescent="0.4">
      <c r="A79" s="8"/>
      <c r="B79" s="17"/>
      <c r="C79" s="58">
        <v>2023</v>
      </c>
      <c r="D79" s="100">
        <v>0.13593703568592344</v>
      </c>
      <c r="E79" s="95">
        <v>0.84312814952838233</v>
      </c>
      <c r="F79" s="96">
        <v>30.803660521467258</v>
      </c>
      <c r="G79" s="98">
        <v>0.63736263736263732</v>
      </c>
    </row>
    <row r="80" spans="1:7" ht="15" thickBot="1" x14ac:dyDescent="0.4">
      <c r="A80" s="4">
        <v>20</v>
      </c>
      <c r="B80" s="16" t="s">
        <v>32</v>
      </c>
      <c r="C80" s="42">
        <v>2020</v>
      </c>
      <c r="D80" s="100">
        <v>2.2830766077897341E-3</v>
      </c>
      <c r="E80" s="95">
        <v>1.0302320794530672E-3</v>
      </c>
      <c r="F80" s="96">
        <v>25.31018254315844</v>
      </c>
      <c r="G80" s="98">
        <v>0.26373626373626374</v>
      </c>
    </row>
    <row r="81" spans="1:7" ht="15" thickBot="1" x14ac:dyDescent="0.4">
      <c r="A81" s="6"/>
      <c r="B81" s="15"/>
      <c r="C81" s="57">
        <v>2021</v>
      </c>
      <c r="D81" s="100">
        <v>1.0249765917832918E-2</v>
      </c>
      <c r="E81" s="95">
        <v>1.0302320794530672E-3</v>
      </c>
      <c r="F81" s="96">
        <v>25.822605278376692</v>
      </c>
      <c r="G81" s="98">
        <v>0.26373626373626374</v>
      </c>
    </row>
    <row r="82" spans="1:7" ht="15" thickBot="1" x14ac:dyDescent="0.4">
      <c r="A82" s="6"/>
      <c r="B82" s="15"/>
      <c r="C82" s="57">
        <v>2022</v>
      </c>
      <c r="D82" s="100">
        <v>1.8089038957582043E-2</v>
      </c>
      <c r="E82" s="95">
        <v>1.0302320794530672E-3</v>
      </c>
      <c r="F82" s="96">
        <v>30.399755170410618</v>
      </c>
      <c r="G82" s="98">
        <v>0.26373626373626374</v>
      </c>
    </row>
    <row r="83" spans="1:7" ht="15" thickBot="1" x14ac:dyDescent="0.4">
      <c r="A83" s="8"/>
      <c r="B83" s="17"/>
      <c r="C83" s="58">
        <v>2023</v>
      </c>
      <c r="D83" s="100">
        <v>2.3157304780901979E-2</v>
      </c>
      <c r="E83" s="95">
        <v>1.0302320794530672E-3</v>
      </c>
      <c r="F83" s="96">
        <v>31.148875135959045</v>
      </c>
      <c r="G83" s="98">
        <v>0.26373626373626374</v>
      </c>
    </row>
    <row r="84" spans="1:7" ht="15" thickBot="1" x14ac:dyDescent="0.4">
      <c r="A84" s="4">
        <v>21</v>
      </c>
      <c r="B84" s="16" t="s">
        <v>33</v>
      </c>
      <c r="C84" s="42">
        <v>2020</v>
      </c>
      <c r="D84" s="100">
        <v>2.5399487927744904E-2</v>
      </c>
      <c r="E84" s="95">
        <v>0.66903703571428574</v>
      </c>
      <c r="F84" s="96">
        <v>28.281255250054745</v>
      </c>
      <c r="G84" s="98">
        <v>0.38461538461538464</v>
      </c>
    </row>
    <row r="85" spans="1:7" ht="15" thickBot="1" x14ac:dyDescent="0.4">
      <c r="A85" s="6"/>
      <c r="B85" s="15"/>
      <c r="C85" s="57">
        <v>2021</v>
      </c>
      <c r="D85" s="100">
        <v>6.144525170685514E-3</v>
      </c>
      <c r="E85" s="95">
        <v>0.66903703571428574</v>
      </c>
      <c r="F85" s="96">
        <v>28.239992513037201</v>
      </c>
      <c r="G85" s="98">
        <v>0.38461538461538464</v>
      </c>
    </row>
    <row r="86" spans="1:7" ht="15" thickBot="1" x14ac:dyDescent="0.4">
      <c r="A86" s="6"/>
      <c r="B86" s="15"/>
      <c r="C86" s="57">
        <v>2022</v>
      </c>
      <c r="D86" s="100">
        <v>1.51666626238294E-2</v>
      </c>
      <c r="E86" s="95">
        <v>0.66903703571428574</v>
      </c>
      <c r="F86" s="96">
        <v>28.222291131912804</v>
      </c>
      <c r="G86" s="98">
        <v>0.38461538461538464</v>
      </c>
    </row>
    <row r="87" spans="1:7" ht="15" thickBot="1" x14ac:dyDescent="0.4">
      <c r="A87" s="8"/>
      <c r="B87" s="17"/>
      <c r="C87" s="58">
        <v>2023</v>
      </c>
      <c r="D87" s="100">
        <v>3.4045836367142899E-3</v>
      </c>
      <c r="E87" s="95">
        <v>0.66903703571428574</v>
      </c>
      <c r="F87" s="96">
        <v>28.199674564895364</v>
      </c>
      <c r="G87" s="98">
        <v>0.38461538461538464</v>
      </c>
    </row>
    <row r="88" spans="1:7" ht="15" thickBot="1" x14ac:dyDescent="0.4">
      <c r="A88" s="4">
        <v>22</v>
      </c>
      <c r="B88" s="16" t="s">
        <v>34</v>
      </c>
      <c r="C88" s="42">
        <v>2020</v>
      </c>
      <c r="D88" s="100">
        <v>9.6704921515403525E-2</v>
      </c>
      <c r="E88" s="95">
        <v>0.71529885998355391</v>
      </c>
      <c r="F88" s="96">
        <v>26.155131887258229</v>
      </c>
      <c r="G88" s="98">
        <v>0.38461538461538464</v>
      </c>
    </row>
    <row r="89" spans="1:7" ht="15" thickBot="1" x14ac:dyDescent="0.4">
      <c r="A89" s="6"/>
      <c r="B89" s="15"/>
      <c r="C89" s="57">
        <v>2021</v>
      </c>
      <c r="D89" s="100">
        <v>6.7958395161423603E-3</v>
      </c>
      <c r="E89" s="95">
        <v>0.71529885998355391</v>
      </c>
      <c r="F89" s="96">
        <v>27.415624448958315</v>
      </c>
      <c r="G89" s="98">
        <v>0.38461538461538464</v>
      </c>
    </row>
    <row r="90" spans="1:7" ht="15" thickBot="1" x14ac:dyDescent="0.4">
      <c r="A90" s="6"/>
      <c r="B90" s="15"/>
      <c r="C90" s="57">
        <v>2022</v>
      </c>
      <c r="D90" s="100">
        <v>0.18116381045856697</v>
      </c>
      <c r="E90" s="95">
        <v>0.71529885998355391</v>
      </c>
      <c r="F90" s="96">
        <v>28.050105495062923</v>
      </c>
      <c r="G90" s="98">
        <v>0.38461538461538464</v>
      </c>
    </row>
    <row r="91" spans="1:7" ht="15" thickBot="1" x14ac:dyDescent="0.4">
      <c r="A91" s="8"/>
      <c r="B91" s="17"/>
      <c r="C91" s="58">
        <v>2023</v>
      </c>
      <c r="D91" s="100">
        <v>-5.6024617053476451E-2</v>
      </c>
      <c r="E91" s="95">
        <v>0.71529885998355391</v>
      </c>
      <c r="F91" s="96">
        <v>28.050542082946869</v>
      </c>
      <c r="G91" s="98">
        <v>0.38461538461538464</v>
      </c>
    </row>
    <row r="92" spans="1:7" ht="15" thickBot="1" x14ac:dyDescent="0.4">
      <c r="A92" s="4">
        <v>23</v>
      </c>
      <c r="B92" s="16" t="s">
        <v>35</v>
      </c>
      <c r="C92" s="42">
        <v>2020</v>
      </c>
      <c r="D92" s="100">
        <v>0.13662353650321216</v>
      </c>
      <c r="E92" s="95">
        <v>0.98787111111111114</v>
      </c>
      <c r="F92" s="96">
        <v>28.099950119846262</v>
      </c>
      <c r="G92" s="98">
        <v>0.38461538461538464</v>
      </c>
    </row>
    <row r="93" spans="1:7" ht="15" thickBot="1" x14ac:dyDescent="0.4">
      <c r="A93" s="6"/>
      <c r="B93" s="15"/>
      <c r="C93" s="57">
        <v>2021</v>
      </c>
      <c r="D93" s="100">
        <v>9.7917377929368887E-2</v>
      </c>
      <c r="E93" s="95">
        <v>0.98787111111111114</v>
      </c>
      <c r="F93" s="96">
        <v>27.82342545602458</v>
      </c>
      <c r="G93" s="98">
        <v>0.38461538461538464</v>
      </c>
    </row>
    <row r="94" spans="1:7" ht="15" thickBot="1" x14ac:dyDescent="0.4">
      <c r="A94" s="6"/>
      <c r="B94" s="15"/>
      <c r="C94" s="57">
        <v>2022</v>
      </c>
      <c r="D94" s="100">
        <v>0.12838151987978141</v>
      </c>
      <c r="E94" s="95">
        <v>0.98787111111111114</v>
      </c>
      <c r="F94" s="96">
        <v>27.93955472787572</v>
      </c>
      <c r="G94" s="98">
        <v>0.38461538461538464</v>
      </c>
    </row>
    <row r="95" spans="1:7" ht="15" thickBot="1" x14ac:dyDescent="0.4">
      <c r="A95" s="8"/>
      <c r="B95" s="17"/>
      <c r="C95" s="58">
        <v>2023</v>
      </c>
      <c r="D95" s="100">
        <v>0.13205909162181428</v>
      </c>
      <c r="E95" s="95">
        <v>0.98787111111111114</v>
      </c>
      <c r="F95" s="96">
        <v>27.982626184339889</v>
      </c>
      <c r="G95" s="98">
        <v>0.38461538461538464</v>
      </c>
    </row>
    <row r="96" spans="1:7" ht="15" thickBot="1" x14ac:dyDescent="0.4">
      <c r="A96" s="4">
        <v>24</v>
      </c>
      <c r="B96" s="16" t="s">
        <v>36</v>
      </c>
      <c r="C96" s="42">
        <v>2020</v>
      </c>
      <c r="D96" s="100">
        <v>0.242632060757768</v>
      </c>
      <c r="E96" s="95">
        <v>0.62174274806666663</v>
      </c>
      <c r="F96" s="96">
        <v>28.978968542039823</v>
      </c>
      <c r="G96" s="98">
        <v>0.63736263736263732</v>
      </c>
    </row>
    <row r="97" spans="1:7" ht="15" thickBot="1" x14ac:dyDescent="0.4">
      <c r="A97" s="6"/>
      <c r="B97" s="15"/>
      <c r="C97" s="57">
        <v>2021</v>
      </c>
      <c r="D97" s="100">
        <v>0.30988137046967662</v>
      </c>
      <c r="E97" s="95">
        <v>0.62174274806666663</v>
      </c>
      <c r="F97" s="96">
        <v>29.034411012102048</v>
      </c>
      <c r="G97" s="98">
        <v>0.63736263736263732</v>
      </c>
    </row>
    <row r="98" spans="1:7" ht="15" thickBot="1" x14ac:dyDescent="0.4">
      <c r="A98" s="6"/>
      <c r="B98" s="15"/>
      <c r="C98" s="57">
        <v>2022</v>
      </c>
      <c r="D98" s="100">
        <v>0.27066757288232934</v>
      </c>
      <c r="E98" s="95">
        <v>0.62174274806666663</v>
      </c>
      <c r="F98" s="96">
        <v>29.037471473275012</v>
      </c>
      <c r="G98" s="98">
        <v>0.63736263736263732</v>
      </c>
    </row>
    <row r="99" spans="1:7" ht="15" thickBot="1" x14ac:dyDescent="0.4">
      <c r="A99" s="8"/>
      <c r="B99" s="17"/>
      <c r="C99" s="58">
        <v>2023</v>
      </c>
      <c r="D99" s="100">
        <v>0.15631579802941356</v>
      </c>
      <c r="E99" s="95">
        <v>0.62174274806666663</v>
      </c>
      <c r="F99" s="96">
        <v>28.95343993609093</v>
      </c>
      <c r="G99" s="98">
        <v>0.63736263736263732</v>
      </c>
    </row>
    <row r="100" spans="1:7" ht="15" thickBot="1" x14ac:dyDescent="0.4">
      <c r="A100" s="4">
        <v>25</v>
      </c>
      <c r="B100" s="16" t="s">
        <v>37</v>
      </c>
      <c r="C100" s="42">
        <v>2020</v>
      </c>
      <c r="D100" s="100">
        <v>-2.3663738778802096E-2</v>
      </c>
      <c r="E100" s="95">
        <v>1.5644297222075104E-3</v>
      </c>
      <c r="F100" s="96">
        <v>28.470340110802237</v>
      </c>
      <c r="G100" s="98">
        <v>0.26373626373626374</v>
      </c>
    </row>
    <row r="101" spans="1:7" ht="15" thickBot="1" x14ac:dyDescent="0.4">
      <c r="A101" s="6"/>
      <c r="B101" s="15"/>
      <c r="C101" s="57">
        <v>2021</v>
      </c>
      <c r="D101" s="100">
        <v>-3.3252545638341263E-2</v>
      </c>
      <c r="E101" s="95">
        <v>1.5644297222075104E-3</v>
      </c>
      <c r="F101" s="96">
        <v>28.464280118935438</v>
      </c>
      <c r="G101" s="98">
        <v>0.26373626373626374</v>
      </c>
    </row>
    <row r="102" spans="1:7" ht="15" thickBot="1" x14ac:dyDescent="0.4">
      <c r="A102" s="6"/>
      <c r="B102" s="15"/>
      <c r="C102" s="57">
        <v>2022</v>
      </c>
      <c r="D102" s="100">
        <v>7.6069183288657886E-3</v>
      </c>
      <c r="E102" s="95">
        <v>1.5644297222075104E-3</v>
      </c>
      <c r="F102" s="96">
        <v>28.498398001589482</v>
      </c>
      <c r="G102" s="98">
        <v>0.26373626373626374</v>
      </c>
    </row>
    <row r="103" spans="1:7" ht="15" thickBot="1" x14ac:dyDescent="0.4">
      <c r="A103" s="8"/>
      <c r="B103" s="17"/>
      <c r="C103" s="58">
        <v>2023</v>
      </c>
      <c r="D103" s="100">
        <v>1.5937672166582133E-2</v>
      </c>
      <c r="E103" s="95">
        <v>1.5644297222075104E-3</v>
      </c>
      <c r="F103" s="96">
        <v>28.502969710442333</v>
      </c>
      <c r="G103" s="98">
        <v>0.26373626373626374</v>
      </c>
    </row>
    <row r="104" spans="1:7" ht="15" thickBot="1" x14ac:dyDescent="0.4">
      <c r="A104" s="4">
        <v>26</v>
      </c>
      <c r="B104" s="16" t="s">
        <v>38</v>
      </c>
      <c r="C104" s="42">
        <v>2020</v>
      </c>
      <c r="D104" s="100">
        <v>9.1642079740426305E-2</v>
      </c>
      <c r="E104" s="95">
        <v>0.83858455955555555</v>
      </c>
      <c r="F104" s="96">
        <v>29.839807215371188</v>
      </c>
      <c r="G104" s="98">
        <v>0.38461538461538464</v>
      </c>
    </row>
    <row r="105" spans="1:7" ht="15" thickBot="1" x14ac:dyDescent="0.4">
      <c r="A105" s="6"/>
      <c r="B105" s="15"/>
      <c r="C105" s="57">
        <v>2021</v>
      </c>
      <c r="D105" s="100">
        <v>9.1019069379966747E-2</v>
      </c>
      <c r="E105" s="95">
        <v>0.83858455955555555</v>
      </c>
      <c r="F105" s="96">
        <v>29.897390947799913</v>
      </c>
      <c r="G105" s="98">
        <v>0.38461538461538464</v>
      </c>
    </row>
    <row r="106" spans="1:7" ht="15" thickBot="1" x14ac:dyDescent="0.4">
      <c r="A106" s="6"/>
      <c r="B106" s="15"/>
      <c r="C106" s="57">
        <v>2022</v>
      </c>
      <c r="D106" s="100">
        <v>9.1581803859316843E-2</v>
      </c>
      <c r="E106" s="95">
        <v>0.83675034701154982</v>
      </c>
      <c r="F106" s="96">
        <v>30.058384637808633</v>
      </c>
      <c r="G106" s="98">
        <v>0.38461538461538464</v>
      </c>
    </row>
    <row r="107" spans="1:7" ht="15" thickBot="1" x14ac:dyDescent="0.4">
      <c r="A107" s="8"/>
      <c r="B107" s="17"/>
      <c r="C107" s="58">
        <v>2023</v>
      </c>
      <c r="D107" s="100">
        <v>0.11048760097479601</v>
      </c>
      <c r="E107" s="95">
        <v>0.83675034701154982</v>
      </c>
      <c r="F107" s="96">
        <v>30.057214982712576</v>
      </c>
      <c r="G107" s="98">
        <v>0.38461538461538464</v>
      </c>
    </row>
    <row r="108" spans="1:7" ht="15" thickBot="1" x14ac:dyDescent="0.4">
      <c r="A108" s="4">
        <v>27</v>
      </c>
      <c r="B108" s="16" t="s">
        <v>39</v>
      </c>
      <c r="C108" s="42">
        <v>2020</v>
      </c>
      <c r="D108" s="100">
        <v>0.34885144277238567</v>
      </c>
      <c r="E108" s="95">
        <v>0.84991841415465263</v>
      </c>
      <c r="F108" s="96">
        <v>30.653133942553168</v>
      </c>
      <c r="G108" s="98">
        <v>0.63736263736263732</v>
      </c>
    </row>
    <row r="109" spans="1:7" ht="15" thickBot="1" x14ac:dyDescent="0.4">
      <c r="A109" s="6"/>
      <c r="B109" s="15"/>
      <c r="C109" s="57">
        <v>2021</v>
      </c>
      <c r="D109" s="100">
        <v>0.30197122673103521</v>
      </c>
      <c r="E109" s="95">
        <v>0.84991841415465263</v>
      </c>
      <c r="F109" s="96">
        <v>30.579060553028768</v>
      </c>
      <c r="G109" s="98">
        <v>0.63736263736263732</v>
      </c>
    </row>
    <row r="110" spans="1:7" ht="15" thickBot="1" x14ac:dyDescent="0.4">
      <c r="A110" s="6"/>
      <c r="B110" s="15"/>
      <c r="C110" s="57">
        <v>2022</v>
      </c>
      <c r="D110" s="100">
        <v>0.29286644902417358</v>
      </c>
      <c r="E110" s="95">
        <v>0.84991841415465263</v>
      </c>
      <c r="F110" s="96">
        <v>30.538911522276813</v>
      </c>
      <c r="G110" s="98">
        <v>0.63736263736263732</v>
      </c>
    </row>
    <row r="111" spans="1:7" ht="15" thickBot="1" x14ac:dyDescent="0.4">
      <c r="A111" s="8"/>
      <c r="B111" s="17"/>
      <c r="C111" s="58">
        <v>2023</v>
      </c>
      <c r="D111" s="100">
        <v>0.28810100956032031</v>
      </c>
      <c r="E111" s="95">
        <v>0.84991841415465263</v>
      </c>
      <c r="F111" s="97">
        <v>30.444276980699634</v>
      </c>
      <c r="G111" s="99">
        <v>0.63736263736263732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02FCE-7ED6-44BB-B87F-B0BD35C275A9}">
  <sheetPr>
    <tabColor rgb="FF7030A0"/>
  </sheetPr>
  <dimension ref="A1:Z115"/>
  <sheetViews>
    <sheetView topLeftCell="A35" zoomScale="85" zoomScaleNormal="85" workbookViewId="0">
      <selection activeCell="G48" sqref="G48"/>
    </sheetView>
  </sheetViews>
  <sheetFormatPr defaultRowHeight="14.5" x14ac:dyDescent="0.35"/>
  <cols>
    <col min="1" max="1" width="10.54296875" customWidth="1"/>
    <col min="2" max="2" width="14.1796875" customWidth="1"/>
    <col min="4" max="4" width="38.1796875" style="37" customWidth="1"/>
    <col min="5" max="5" width="28.7265625" style="37" customWidth="1"/>
    <col min="6" max="6" width="29.1796875" style="37" customWidth="1"/>
    <col min="7" max="7" width="29.453125" style="35" customWidth="1"/>
    <col min="11" max="11" width="15" customWidth="1"/>
    <col min="12" max="12" width="11.26953125" bestFit="1" customWidth="1"/>
    <col min="13" max="13" width="9" bestFit="1" customWidth="1"/>
    <col min="14" max="14" width="36.7265625" customWidth="1"/>
    <col min="15" max="15" width="27.7265625" customWidth="1"/>
    <col min="17" max="17" width="15.54296875" bestFit="1" customWidth="1"/>
    <col min="18" max="18" width="16.453125" customWidth="1"/>
    <col min="20" max="20" width="38.54296875" customWidth="1"/>
    <col min="21" max="22" width="33.453125" customWidth="1"/>
    <col min="23" max="23" width="33.453125" style="37" customWidth="1"/>
    <col min="24" max="24" width="33.453125" customWidth="1"/>
    <col min="25" max="25" width="33.26953125" customWidth="1"/>
    <col min="26" max="26" width="45" style="45" customWidth="1"/>
    <col min="28" max="28" width="26.7265625" customWidth="1"/>
    <col min="29" max="29" width="27.1796875" bestFit="1" customWidth="1"/>
    <col min="30" max="30" width="27.1796875" customWidth="1"/>
    <col min="31" max="31" width="38" bestFit="1" customWidth="1"/>
  </cols>
  <sheetData>
    <row r="1" spans="1:26" x14ac:dyDescent="0.35">
      <c r="A1" s="101" t="s">
        <v>94</v>
      </c>
      <c r="B1" s="102"/>
      <c r="C1" s="102"/>
      <c r="D1" s="102"/>
      <c r="E1" s="102"/>
      <c r="F1" s="102"/>
      <c r="G1" s="103"/>
      <c r="W1"/>
      <c r="Z1"/>
    </row>
    <row r="2" spans="1:26" ht="15" thickBot="1" x14ac:dyDescent="0.4">
      <c r="A2" s="104"/>
      <c r="B2" s="105"/>
      <c r="C2" s="105"/>
      <c r="D2" s="105"/>
      <c r="E2" s="105"/>
      <c r="F2" s="105"/>
      <c r="G2" s="106"/>
      <c r="W2"/>
      <c r="Z2"/>
    </row>
    <row r="3" spans="1:26" ht="15" thickBot="1" x14ac:dyDescent="0.4">
      <c r="A3" s="48" t="s">
        <v>4</v>
      </c>
      <c r="B3" s="49" t="s">
        <v>5</v>
      </c>
      <c r="C3" s="49" t="s">
        <v>6</v>
      </c>
      <c r="D3" s="38" t="s">
        <v>97</v>
      </c>
      <c r="E3" s="36" t="s">
        <v>93</v>
      </c>
      <c r="F3" s="47">
        <v>1</v>
      </c>
      <c r="G3" s="44" t="s">
        <v>9</v>
      </c>
      <c r="W3"/>
      <c r="Z3"/>
    </row>
    <row r="4" spans="1:26" ht="15" thickBot="1" x14ac:dyDescent="0.4">
      <c r="A4" s="4">
        <v>1</v>
      </c>
      <c r="B4" s="14" t="s">
        <v>13</v>
      </c>
      <c r="C4" s="42">
        <v>2020</v>
      </c>
      <c r="D4" s="63">
        <v>135789000000</v>
      </c>
      <c r="E4" s="52">
        <v>958791000000</v>
      </c>
      <c r="F4" s="47">
        <v>1</v>
      </c>
      <c r="G4" s="46">
        <f>D4/E4*F4</f>
        <v>0.14162523427942064</v>
      </c>
      <c r="W4"/>
      <c r="Z4"/>
    </row>
    <row r="5" spans="1:26" ht="15" thickBot="1" x14ac:dyDescent="0.4">
      <c r="A5" s="6"/>
      <c r="B5" s="15"/>
      <c r="C5" s="57">
        <v>2021</v>
      </c>
      <c r="D5" s="64">
        <v>265758000000</v>
      </c>
      <c r="E5" s="53">
        <v>1304108000000</v>
      </c>
      <c r="F5" s="47">
        <v>1</v>
      </c>
      <c r="G5" s="46">
        <f t="shared" ref="G5:G68" si="0">D5/E5*F5</f>
        <v>0.2037852693181853</v>
      </c>
      <c r="W5"/>
      <c r="Z5"/>
    </row>
    <row r="6" spans="1:26" ht="15" thickBot="1" x14ac:dyDescent="0.4">
      <c r="A6" s="6"/>
      <c r="B6" s="15"/>
      <c r="C6" s="57">
        <v>2022</v>
      </c>
      <c r="D6" s="64">
        <v>364972000000</v>
      </c>
      <c r="E6" s="41">
        <v>1645582000000</v>
      </c>
      <c r="F6" s="47">
        <v>1</v>
      </c>
      <c r="G6" s="46">
        <f t="shared" si="0"/>
        <v>0.22178900838730614</v>
      </c>
      <c r="W6"/>
      <c r="Z6"/>
    </row>
    <row r="7" spans="1:26" ht="15" thickBot="1" x14ac:dyDescent="0.4">
      <c r="A7" s="8"/>
      <c r="B7" s="17"/>
      <c r="C7" s="58">
        <v>2023</v>
      </c>
      <c r="D7" s="66">
        <v>395798000000</v>
      </c>
      <c r="E7" s="62">
        <v>2085182000000</v>
      </c>
      <c r="F7" s="47">
        <v>1</v>
      </c>
      <c r="G7" s="46">
        <f t="shared" si="0"/>
        <v>0.18981460611112125</v>
      </c>
      <c r="W7"/>
      <c r="Z7"/>
    </row>
    <row r="8" spans="1:26" ht="15" thickBot="1" x14ac:dyDescent="0.4">
      <c r="A8" s="4">
        <v>2</v>
      </c>
      <c r="B8" s="16" t="s">
        <v>14</v>
      </c>
      <c r="C8" s="42">
        <v>2020</v>
      </c>
      <c r="D8" s="63">
        <v>-10506939189</v>
      </c>
      <c r="E8" s="40">
        <v>1105874415256</v>
      </c>
      <c r="F8" s="47">
        <v>1</v>
      </c>
      <c r="G8" s="46">
        <f t="shared" si="0"/>
        <v>-9.5010238450699107E-3</v>
      </c>
      <c r="W8"/>
      <c r="Z8"/>
    </row>
    <row r="9" spans="1:26" ht="15" thickBot="1" x14ac:dyDescent="0.4">
      <c r="A9" s="6"/>
      <c r="B9" s="15"/>
      <c r="C9" s="57">
        <v>2021</v>
      </c>
      <c r="D9" s="64">
        <v>-8932197718</v>
      </c>
      <c r="E9" s="41">
        <v>1089208965375</v>
      </c>
      <c r="F9" s="47">
        <v>1</v>
      </c>
      <c r="G9" s="46">
        <f t="shared" si="0"/>
        <v>-8.2006281640591931E-3</v>
      </c>
      <c r="W9"/>
      <c r="Z9"/>
    </row>
    <row r="10" spans="1:26" ht="15" thickBot="1" x14ac:dyDescent="0.4">
      <c r="A10" s="6"/>
      <c r="B10" s="15"/>
      <c r="C10" s="57">
        <v>2022</v>
      </c>
      <c r="D10" s="64">
        <v>-16129026748</v>
      </c>
      <c r="E10" s="41">
        <v>1023323308935</v>
      </c>
      <c r="F10" s="47">
        <v>1</v>
      </c>
      <c r="G10" s="46">
        <f t="shared" si="0"/>
        <v>-1.5761418319285535E-2</v>
      </c>
      <c r="W10"/>
      <c r="Z10"/>
    </row>
    <row r="11" spans="1:26" ht="15" thickBot="1" x14ac:dyDescent="0.4">
      <c r="A11" s="8"/>
      <c r="B11" s="17"/>
      <c r="C11" s="58">
        <v>2023</v>
      </c>
      <c r="D11" s="66">
        <v>-25917765585</v>
      </c>
      <c r="E11" s="62">
        <v>983288148159</v>
      </c>
      <c r="F11" s="47">
        <v>1</v>
      </c>
      <c r="G11" s="46">
        <f t="shared" si="0"/>
        <v>-2.635826093655818E-2</v>
      </c>
      <c r="W11"/>
      <c r="Z11"/>
    </row>
    <row r="12" spans="1:26" ht="15" thickBot="1" x14ac:dyDescent="0.4">
      <c r="A12" s="4">
        <v>3</v>
      </c>
      <c r="B12" s="16" t="s">
        <v>15</v>
      </c>
      <c r="C12" s="42">
        <v>2020</v>
      </c>
      <c r="D12" s="63">
        <v>44045828312</v>
      </c>
      <c r="E12" s="52">
        <v>1086870000000</v>
      </c>
      <c r="F12" s="47">
        <v>1</v>
      </c>
      <c r="G12" s="46">
        <f t="shared" si="0"/>
        <v>4.0525387867914285E-2</v>
      </c>
      <c r="W12"/>
      <c r="Z12"/>
    </row>
    <row r="13" spans="1:26" ht="15" thickBot="1" x14ac:dyDescent="0.4">
      <c r="A13" s="6"/>
      <c r="B13" s="15"/>
      <c r="C13" s="57">
        <v>2021</v>
      </c>
      <c r="D13" s="64">
        <v>100066615090</v>
      </c>
      <c r="E13" s="53">
        <v>1147260000000</v>
      </c>
      <c r="F13" s="47">
        <v>1</v>
      </c>
      <c r="G13" s="46">
        <f t="shared" si="0"/>
        <v>8.7222264430033294E-2</v>
      </c>
      <c r="W13"/>
      <c r="Z13"/>
    </row>
    <row r="14" spans="1:26" ht="15" thickBot="1" x14ac:dyDescent="0.4">
      <c r="A14" s="6"/>
      <c r="B14" s="15"/>
      <c r="C14" s="57">
        <v>2022</v>
      </c>
      <c r="D14" s="64">
        <v>121257336904</v>
      </c>
      <c r="E14" s="41">
        <v>1074777460412</v>
      </c>
      <c r="F14" s="47">
        <v>1</v>
      </c>
      <c r="G14" s="46">
        <f t="shared" si="0"/>
        <v>0.11282087815417882</v>
      </c>
      <c r="W14"/>
      <c r="Z14"/>
    </row>
    <row r="15" spans="1:26" ht="15" thickBot="1" x14ac:dyDescent="0.4">
      <c r="A15" s="8"/>
      <c r="B15" s="17"/>
      <c r="C15" s="58">
        <v>2023</v>
      </c>
      <c r="D15" s="66">
        <v>127426464539</v>
      </c>
      <c r="E15" s="62">
        <v>1088726193209</v>
      </c>
      <c r="F15" s="47">
        <v>1</v>
      </c>
      <c r="G15" s="46">
        <f t="shared" si="0"/>
        <v>0.11704179189756875</v>
      </c>
      <c r="W15"/>
      <c r="Z15"/>
    </row>
    <row r="16" spans="1:26" ht="15" thickBot="1" x14ac:dyDescent="0.4">
      <c r="A16" s="4">
        <v>4</v>
      </c>
      <c r="B16" s="16" t="s">
        <v>16</v>
      </c>
      <c r="C16" s="59">
        <v>2020</v>
      </c>
      <c r="D16" s="63">
        <v>249076655</v>
      </c>
      <c r="E16" s="40">
        <v>498020612974</v>
      </c>
      <c r="F16" s="47">
        <v>1</v>
      </c>
      <c r="G16" s="46">
        <f t="shared" si="0"/>
        <v>5.0013322443142217E-4</v>
      </c>
      <c r="W16"/>
      <c r="Z16"/>
    </row>
    <row r="17" spans="1:26" ht="15" thickBot="1" x14ac:dyDescent="0.4">
      <c r="A17" s="6"/>
      <c r="B17" s="15"/>
      <c r="C17" s="60">
        <v>2021</v>
      </c>
      <c r="D17" s="64">
        <v>-98210943293</v>
      </c>
      <c r="E17" s="41">
        <v>492697209711</v>
      </c>
      <c r="F17" s="47">
        <v>1</v>
      </c>
      <c r="G17" s="46">
        <f t="shared" si="0"/>
        <v>-0.19933326464464313</v>
      </c>
      <c r="W17"/>
      <c r="Z17"/>
    </row>
    <row r="18" spans="1:26" ht="15" thickBot="1" x14ac:dyDescent="0.4">
      <c r="A18" s="6"/>
      <c r="B18" s="15"/>
      <c r="C18" s="60">
        <v>2022</v>
      </c>
      <c r="D18" s="64">
        <v>-7529603579</v>
      </c>
      <c r="E18" s="41">
        <v>492056440058</v>
      </c>
      <c r="F18" s="47">
        <v>1</v>
      </c>
      <c r="G18" s="46">
        <f t="shared" si="0"/>
        <v>-1.5302316901110908E-2</v>
      </c>
      <c r="W18"/>
      <c r="Z18"/>
    </row>
    <row r="19" spans="1:26" ht="15" thickBot="1" x14ac:dyDescent="0.4">
      <c r="A19" s="8"/>
      <c r="B19" s="17"/>
      <c r="C19" s="61">
        <v>2023</v>
      </c>
      <c r="D19" s="66">
        <v>5860393064</v>
      </c>
      <c r="E19" s="55">
        <v>197897867066</v>
      </c>
      <c r="F19" s="47">
        <v>1</v>
      </c>
      <c r="G19" s="46">
        <f t="shared" si="0"/>
        <v>2.9613219944637035E-2</v>
      </c>
      <c r="W19"/>
      <c r="Z19"/>
    </row>
    <row r="20" spans="1:26" ht="15" thickBot="1" x14ac:dyDescent="0.4">
      <c r="A20" s="4">
        <v>5</v>
      </c>
      <c r="B20" s="16" t="s">
        <v>17</v>
      </c>
      <c r="C20" s="42">
        <v>2020</v>
      </c>
      <c r="D20" s="63">
        <v>132772234495</v>
      </c>
      <c r="E20" s="52">
        <v>1310940000000</v>
      </c>
      <c r="F20" s="47">
        <v>1</v>
      </c>
      <c r="G20" s="46">
        <f t="shared" si="0"/>
        <v>0.10128017643446686</v>
      </c>
      <c r="W20"/>
      <c r="Z20"/>
    </row>
    <row r="21" spans="1:26" ht="15" thickBot="1" x14ac:dyDescent="0.4">
      <c r="A21" s="6"/>
      <c r="B21" s="15"/>
      <c r="C21" s="57">
        <v>2021</v>
      </c>
      <c r="D21" s="64">
        <v>180711667020</v>
      </c>
      <c r="E21" s="53">
        <v>1348181000000</v>
      </c>
      <c r="F21" s="47">
        <v>1</v>
      </c>
      <c r="G21" s="46">
        <f t="shared" si="0"/>
        <v>0.13404110206270523</v>
      </c>
      <c r="W21"/>
      <c r="Z21"/>
    </row>
    <row r="22" spans="1:26" ht="15" thickBot="1" x14ac:dyDescent="0.4">
      <c r="A22" s="6"/>
      <c r="B22" s="15"/>
      <c r="C22" s="57">
        <v>2022</v>
      </c>
      <c r="D22" s="64">
        <v>195598848689</v>
      </c>
      <c r="E22" s="41">
        <v>1693523611414</v>
      </c>
      <c r="F22" s="47">
        <v>1</v>
      </c>
      <c r="G22" s="46">
        <f t="shared" si="0"/>
        <v>0.11549815270994988</v>
      </c>
      <c r="W22"/>
      <c r="Z22"/>
    </row>
    <row r="23" spans="1:26" ht="15" thickBot="1" x14ac:dyDescent="0.4">
      <c r="A23" s="8"/>
      <c r="B23" s="17"/>
      <c r="C23" s="58">
        <v>2023</v>
      </c>
      <c r="D23" s="66">
        <v>305879961825</v>
      </c>
      <c r="E23" s="62">
        <v>2296227711688</v>
      </c>
      <c r="F23" s="47">
        <v>1</v>
      </c>
      <c r="G23" s="46">
        <f t="shared" si="0"/>
        <v>0.1332097684685383</v>
      </c>
      <c r="W23"/>
      <c r="Z23"/>
    </row>
    <row r="24" spans="1:26" ht="15" thickBot="1" x14ac:dyDescent="0.4">
      <c r="A24" s="4">
        <v>6</v>
      </c>
      <c r="B24" s="16" t="s">
        <v>18</v>
      </c>
      <c r="C24" s="59">
        <v>2020</v>
      </c>
      <c r="D24" s="63">
        <v>2738128648</v>
      </c>
      <c r="E24" s="40">
        <v>263754414443</v>
      </c>
      <c r="F24" s="47">
        <v>1</v>
      </c>
      <c r="G24" s="46">
        <f t="shared" si="0"/>
        <v>1.0381356663858747E-2</v>
      </c>
      <c r="W24"/>
      <c r="Z24"/>
    </row>
    <row r="25" spans="1:26" ht="15" thickBot="1" x14ac:dyDescent="0.4">
      <c r="A25" s="6"/>
      <c r="B25" s="15"/>
      <c r="C25" s="60">
        <v>2021</v>
      </c>
      <c r="D25" s="64">
        <v>8532631708</v>
      </c>
      <c r="E25" s="41">
        <v>370684311428</v>
      </c>
      <c r="F25" s="47">
        <v>1</v>
      </c>
      <c r="G25" s="46">
        <f t="shared" si="0"/>
        <v>2.3018594110793218E-2</v>
      </c>
      <c r="W25"/>
      <c r="Z25"/>
    </row>
    <row r="26" spans="1:26" ht="15" thickBot="1" x14ac:dyDescent="0.4">
      <c r="A26" s="6"/>
      <c r="B26" s="15"/>
      <c r="C26" s="60">
        <v>2022</v>
      </c>
      <c r="D26" s="64">
        <v>6621236433</v>
      </c>
      <c r="E26" s="41">
        <v>485054412584</v>
      </c>
      <c r="F26" s="47">
        <v>1</v>
      </c>
      <c r="G26" s="46">
        <f t="shared" si="0"/>
        <v>1.3650502420392594E-2</v>
      </c>
      <c r="W26"/>
      <c r="Z26"/>
    </row>
    <row r="27" spans="1:26" ht="15" thickBot="1" x14ac:dyDescent="0.4">
      <c r="A27" s="8"/>
      <c r="B27" s="17"/>
      <c r="C27" s="61">
        <v>2023</v>
      </c>
      <c r="D27" s="66">
        <v>-50439861088</v>
      </c>
      <c r="E27" s="62">
        <v>528959733486</v>
      </c>
      <c r="F27" s="47">
        <v>1</v>
      </c>
      <c r="G27" s="46">
        <f t="shared" si="0"/>
        <v>-9.5356712231357388E-2</v>
      </c>
      <c r="W27"/>
      <c r="Z27"/>
    </row>
    <row r="28" spans="1:26" ht="15" thickBot="1" x14ac:dyDescent="0.4">
      <c r="A28" s="4">
        <v>7</v>
      </c>
      <c r="B28" s="16" t="s">
        <v>19</v>
      </c>
      <c r="C28" s="59">
        <v>2020</v>
      </c>
      <c r="D28" s="63">
        <v>-17398564059</v>
      </c>
      <c r="E28" s="40">
        <v>113192236191</v>
      </c>
      <c r="F28" s="47">
        <v>1</v>
      </c>
      <c r="G28" s="46">
        <f t="shared" si="0"/>
        <v>-0.1537081044113463</v>
      </c>
      <c r="W28"/>
      <c r="Z28"/>
    </row>
    <row r="29" spans="1:26" ht="15" thickBot="1" x14ac:dyDescent="0.4">
      <c r="A29" s="6"/>
      <c r="B29" s="15"/>
      <c r="C29" s="60">
        <v>2021</v>
      </c>
      <c r="D29" s="64">
        <v>-14658771261</v>
      </c>
      <c r="E29" s="41">
        <v>106495352963</v>
      </c>
      <c r="F29" s="47">
        <v>1</v>
      </c>
      <c r="G29" s="46">
        <f t="shared" si="0"/>
        <v>-0.13764705081632003</v>
      </c>
      <c r="W29"/>
      <c r="Z29"/>
    </row>
    <row r="30" spans="1:26" ht="15" thickBot="1" x14ac:dyDescent="0.4">
      <c r="A30" s="6"/>
      <c r="B30" s="15"/>
      <c r="C30" s="60">
        <v>2022</v>
      </c>
      <c r="D30" s="64">
        <v>-22068477089</v>
      </c>
      <c r="E30" s="41">
        <v>102297196494</v>
      </c>
      <c r="F30" s="47">
        <v>1</v>
      </c>
      <c r="G30" s="46">
        <f t="shared" si="0"/>
        <v>-0.21572905070076259</v>
      </c>
      <c r="W30"/>
      <c r="Z30"/>
    </row>
    <row r="31" spans="1:26" ht="15" thickBot="1" x14ac:dyDescent="0.4">
      <c r="A31" s="8"/>
      <c r="B31" s="17"/>
      <c r="C31" s="61">
        <v>2023</v>
      </c>
      <c r="D31" s="66">
        <v>-20380916766</v>
      </c>
      <c r="E31" s="62">
        <v>50993895743</v>
      </c>
      <c r="F31" s="47">
        <v>1</v>
      </c>
      <c r="G31" s="46">
        <f t="shared" si="0"/>
        <v>-0.39967365640617319</v>
      </c>
      <c r="W31"/>
      <c r="Z31"/>
    </row>
    <row r="32" spans="1:26" ht="15" thickBot="1" x14ac:dyDescent="0.4">
      <c r="A32" s="4">
        <v>8</v>
      </c>
      <c r="B32" s="16" t="s">
        <v>20</v>
      </c>
      <c r="C32" s="59">
        <v>2020</v>
      </c>
      <c r="D32" s="63">
        <v>7647729000000</v>
      </c>
      <c r="E32" s="40">
        <v>78191409000000</v>
      </c>
      <c r="F32" s="47">
        <v>1</v>
      </c>
      <c r="G32" s="46">
        <f t="shared" si="0"/>
        <v>9.7807791134701255E-2</v>
      </c>
      <c r="W32"/>
      <c r="Z32"/>
    </row>
    <row r="33" spans="1:26" ht="15" thickBot="1" x14ac:dyDescent="0.4">
      <c r="A33" s="6"/>
      <c r="B33" s="15"/>
      <c r="C33" s="60">
        <v>2021</v>
      </c>
      <c r="D33" s="64">
        <v>5605321000000</v>
      </c>
      <c r="E33" s="41">
        <v>89964369000000</v>
      </c>
      <c r="F33" s="47">
        <v>1</v>
      </c>
      <c r="G33" s="46">
        <f t="shared" si="0"/>
        <v>6.2306011394355466E-2</v>
      </c>
      <c r="W33"/>
      <c r="Z33"/>
    </row>
    <row r="34" spans="1:26" ht="15" thickBot="1" x14ac:dyDescent="0.4">
      <c r="A34" s="6"/>
      <c r="B34" s="15"/>
      <c r="C34" s="60">
        <v>2022</v>
      </c>
      <c r="D34" s="64">
        <v>2779742000000</v>
      </c>
      <c r="E34" s="41">
        <v>88562617000000</v>
      </c>
      <c r="F34" s="47">
        <v>1</v>
      </c>
      <c r="G34" s="46">
        <f t="shared" si="0"/>
        <v>3.138730645233756E-2</v>
      </c>
      <c r="W34"/>
      <c r="Z34"/>
    </row>
    <row r="35" spans="1:26" ht="15" thickBot="1" x14ac:dyDescent="0.4">
      <c r="A35" s="8"/>
      <c r="B35" s="17"/>
      <c r="C35" s="61">
        <v>2023</v>
      </c>
      <c r="D35" s="66">
        <v>5324516000000</v>
      </c>
      <c r="E35" s="62">
        <v>92450823000000</v>
      </c>
      <c r="F35" s="47">
        <v>1</v>
      </c>
      <c r="G35" s="46">
        <f t="shared" si="0"/>
        <v>5.7592954040008922E-2</v>
      </c>
      <c r="W35"/>
      <c r="Z35"/>
    </row>
    <row r="36" spans="1:26" ht="15" thickBot="1" x14ac:dyDescent="0.4">
      <c r="A36" s="4">
        <v>9</v>
      </c>
      <c r="B36" s="16" t="s">
        <v>21</v>
      </c>
      <c r="C36" s="59">
        <v>2020</v>
      </c>
      <c r="D36" s="63">
        <v>8581378000000</v>
      </c>
      <c r="E36" s="40">
        <v>49674030000000</v>
      </c>
      <c r="F36" s="47">
        <v>1</v>
      </c>
      <c r="G36" s="46">
        <f t="shared" si="0"/>
        <v>0.17275381119671587</v>
      </c>
      <c r="W36"/>
      <c r="Z36"/>
    </row>
    <row r="37" spans="1:26" ht="15" thickBot="1" x14ac:dyDescent="0.4">
      <c r="A37" s="6"/>
      <c r="B37" s="15"/>
      <c r="C37" s="60">
        <v>2021</v>
      </c>
      <c r="D37" s="64">
        <v>7137097000000</v>
      </c>
      <c r="E37" s="41">
        <v>53090428000000</v>
      </c>
      <c r="F37" s="47">
        <v>1</v>
      </c>
      <c r="G37" s="46">
        <f t="shared" si="0"/>
        <v>0.13443283975785617</v>
      </c>
      <c r="W37"/>
      <c r="Z37"/>
    </row>
    <row r="38" spans="1:26" ht="15" thickBot="1" x14ac:dyDescent="0.4">
      <c r="A38" s="6"/>
      <c r="B38" s="15"/>
      <c r="C38" s="60">
        <v>2022</v>
      </c>
      <c r="D38" s="64">
        <v>6323744000000</v>
      </c>
      <c r="E38" s="41">
        <v>54786992000000</v>
      </c>
      <c r="F38" s="47">
        <v>1</v>
      </c>
      <c r="G38" s="46">
        <f t="shared" si="0"/>
        <v>0.11542418682157253</v>
      </c>
      <c r="W38"/>
      <c r="Z38"/>
    </row>
    <row r="39" spans="1:26" ht="15" thickBot="1" x14ac:dyDescent="0.4">
      <c r="A39" s="8"/>
      <c r="B39" s="17"/>
      <c r="C39" s="61">
        <v>2023</v>
      </c>
      <c r="D39" s="66">
        <v>8096811000000</v>
      </c>
      <c r="E39" s="62">
        <v>55316264000000</v>
      </c>
      <c r="F39" s="47">
        <v>1</v>
      </c>
      <c r="G39" s="46">
        <f t="shared" si="0"/>
        <v>0.14637306308321907</v>
      </c>
      <c r="W39"/>
      <c r="Z39"/>
    </row>
    <row r="40" spans="1:26" ht="15" thickBot="1" x14ac:dyDescent="0.4">
      <c r="A40" s="4">
        <v>10</v>
      </c>
      <c r="B40" s="16" t="s">
        <v>22</v>
      </c>
      <c r="C40" s="59">
        <v>2020</v>
      </c>
      <c r="D40" s="63">
        <v>38038419405</v>
      </c>
      <c r="E40" s="40">
        <v>906924214166</v>
      </c>
      <c r="F40" s="47">
        <v>1</v>
      </c>
      <c r="G40" s="46">
        <f t="shared" si="0"/>
        <v>4.1942224952037269E-2</v>
      </c>
      <c r="W40"/>
      <c r="Z40"/>
    </row>
    <row r="41" spans="1:26" ht="15" thickBot="1" x14ac:dyDescent="0.4">
      <c r="A41" s="6"/>
      <c r="B41" s="15"/>
      <c r="C41" s="60">
        <v>2021</v>
      </c>
      <c r="D41" s="64">
        <v>12533087704</v>
      </c>
      <c r="E41" s="41">
        <v>989119315334</v>
      </c>
      <c r="F41" s="47">
        <v>1</v>
      </c>
      <c r="G41" s="46">
        <f t="shared" si="0"/>
        <v>1.2670956384840084E-2</v>
      </c>
      <c r="W41"/>
      <c r="Z41"/>
    </row>
    <row r="42" spans="1:26" ht="15" thickBot="1" x14ac:dyDescent="0.4">
      <c r="A42" s="6"/>
      <c r="B42" s="15"/>
      <c r="C42" s="60">
        <v>2022</v>
      </c>
      <c r="D42" s="64">
        <v>90572477000</v>
      </c>
      <c r="E42" s="41">
        <v>811603660216</v>
      </c>
      <c r="F42" s="47">
        <v>1</v>
      </c>
      <c r="G42" s="46">
        <f t="shared" si="0"/>
        <v>0.11159693017635611</v>
      </c>
      <c r="W42"/>
      <c r="Z42"/>
    </row>
    <row r="43" spans="1:26" ht="15" thickBot="1" x14ac:dyDescent="0.4">
      <c r="A43" s="8"/>
      <c r="B43" s="17"/>
      <c r="C43" s="61">
        <v>2023</v>
      </c>
      <c r="D43" s="66">
        <v>-3370825857</v>
      </c>
      <c r="E43" s="62">
        <v>1046190979746</v>
      </c>
      <c r="F43" s="47">
        <v>1</v>
      </c>
      <c r="G43" s="46">
        <f t="shared" si="0"/>
        <v>-3.2219985855913109E-3</v>
      </c>
      <c r="W43"/>
      <c r="Z43"/>
    </row>
    <row r="44" spans="1:26" ht="15" thickBot="1" x14ac:dyDescent="0.4">
      <c r="A44" s="4">
        <v>11</v>
      </c>
      <c r="B44" s="16" t="s">
        <v>23</v>
      </c>
      <c r="C44" s="59">
        <v>2020</v>
      </c>
      <c r="D44" s="63">
        <v>7418574000000</v>
      </c>
      <c r="E44" s="67">
        <v>103588325000000</v>
      </c>
      <c r="F44" s="47">
        <v>1</v>
      </c>
      <c r="G44" s="46">
        <f t="shared" si="0"/>
        <v>7.1615927760198844E-2</v>
      </c>
      <c r="W44"/>
      <c r="Z44"/>
    </row>
    <row r="45" spans="1:26" ht="15" thickBot="1" x14ac:dyDescent="0.4">
      <c r="A45" s="6"/>
      <c r="B45" s="15"/>
      <c r="C45" s="60">
        <v>2021</v>
      </c>
      <c r="D45" s="64">
        <v>7900282000000</v>
      </c>
      <c r="E45" s="65">
        <v>118066628000000</v>
      </c>
      <c r="F45" s="47">
        <v>1</v>
      </c>
      <c r="G45" s="46">
        <f t="shared" si="0"/>
        <v>6.6913759915291221E-2</v>
      </c>
      <c r="W45"/>
      <c r="Z45"/>
    </row>
    <row r="46" spans="1:26" ht="15" thickBot="1" x14ac:dyDescent="0.4">
      <c r="A46" s="6"/>
      <c r="B46" s="15"/>
      <c r="C46" s="60">
        <v>2022</v>
      </c>
      <c r="D46" s="64">
        <v>5722194000000</v>
      </c>
      <c r="E46" s="41">
        <v>115305536000000</v>
      </c>
      <c r="F46" s="47">
        <v>1</v>
      </c>
      <c r="G46" s="46">
        <f t="shared" si="0"/>
        <v>4.9626359657180728E-2</v>
      </c>
      <c r="W46"/>
      <c r="Z46"/>
    </row>
    <row r="47" spans="1:26" ht="15" thickBot="1" x14ac:dyDescent="0.4">
      <c r="A47" s="8"/>
      <c r="B47" s="17"/>
      <c r="C47" s="61">
        <v>2023</v>
      </c>
      <c r="D47" s="66">
        <v>8465123000000</v>
      </c>
      <c r="E47" s="62">
        <v>119267076000000</v>
      </c>
      <c r="F47" s="47">
        <v>1</v>
      </c>
      <c r="G47" s="46">
        <f>D47/E47*F47</f>
        <v>7.0976192960410966E-2</v>
      </c>
      <c r="W47"/>
      <c r="Z47"/>
    </row>
    <row r="48" spans="1:26" ht="15" thickBot="1" x14ac:dyDescent="0.4">
      <c r="A48" s="4">
        <v>12</v>
      </c>
      <c r="B48" s="16" t="s">
        <v>24</v>
      </c>
      <c r="C48" s="59">
        <v>2020</v>
      </c>
      <c r="D48" s="63">
        <v>113665219638</v>
      </c>
      <c r="E48" s="40">
        <v>5255359155031</v>
      </c>
      <c r="F48" s="47">
        <v>1</v>
      </c>
      <c r="G48" s="46">
        <f t="shared" si="0"/>
        <v>2.1628439900094616E-2</v>
      </c>
      <c r="W48"/>
      <c r="Z48"/>
    </row>
    <row r="49" spans="1:26" ht="15" thickBot="1" x14ac:dyDescent="0.4">
      <c r="A49" s="6"/>
      <c r="B49" s="15"/>
      <c r="C49" s="60">
        <v>2021</v>
      </c>
      <c r="D49" s="64">
        <v>100649538230</v>
      </c>
      <c r="E49" s="41">
        <v>5346800159052</v>
      </c>
      <c r="F49" s="47">
        <v>1</v>
      </c>
      <c r="G49" s="46">
        <f t="shared" si="0"/>
        <v>1.8824256608806079E-2</v>
      </c>
      <c r="W49"/>
      <c r="Z49"/>
    </row>
    <row r="50" spans="1:26" ht="15" thickBot="1" x14ac:dyDescent="0.4">
      <c r="A50" s="6"/>
      <c r="B50" s="15"/>
      <c r="C50" s="60">
        <v>2022</v>
      </c>
      <c r="D50" s="64">
        <v>-950288973938</v>
      </c>
      <c r="E50" s="41">
        <v>4676372045095</v>
      </c>
      <c r="F50" s="47">
        <v>1</v>
      </c>
      <c r="G50" s="46">
        <f t="shared" si="0"/>
        <v>-0.20321072933766007</v>
      </c>
      <c r="W50"/>
      <c r="Z50"/>
    </row>
    <row r="51" spans="1:26" ht="15" thickBot="1" x14ac:dyDescent="0.4">
      <c r="A51" s="8"/>
      <c r="B51" s="17"/>
      <c r="C51" s="61">
        <v>2023</v>
      </c>
      <c r="D51" s="66">
        <v>77243694579</v>
      </c>
      <c r="E51" s="62">
        <v>4646378817802</v>
      </c>
      <c r="F51" s="47">
        <v>1</v>
      </c>
      <c r="G51" s="46">
        <f t="shared" si="0"/>
        <v>1.662449352666872E-2</v>
      </c>
      <c r="W51"/>
      <c r="Z51"/>
    </row>
    <row r="52" spans="1:26" ht="15" thickBot="1" x14ac:dyDescent="0.4">
      <c r="A52" s="4">
        <v>13</v>
      </c>
      <c r="B52" s="16" t="s">
        <v>25</v>
      </c>
      <c r="C52" s="59">
        <v>2020</v>
      </c>
      <c r="D52" s="63">
        <v>2799622515814</v>
      </c>
      <c r="E52" s="40">
        <v>22564300317374</v>
      </c>
      <c r="F52" s="47">
        <v>1</v>
      </c>
      <c r="G52" s="46">
        <f t="shared" si="0"/>
        <v>0.12407309229342042</v>
      </c>
      <c r="W52"/>
      <c r="Z52"/>
    </row>
    <row r="53" spans="1:26" ht="15" thickBot="1" x14ac:dyDescent="0.4">
      <c r="A53" s="6"/>
      <c r="B53" s="15"/>
      <c r="C53" s="60">
        <v>2021</v>
      </c>
      <c r="D53" s="64">
        <v>3232007683281</v>
      </c>
      <c r="E53" s="41">
        <v>25666635156271</v>
      </c>
      <c r="F53" s="47">
        <v>1</v>
      </c>
      <c r="G53" s="46">
        <f t="shared" si="0"/>
        <v>0.1259225318629793</v>
      </c>
      <c r="W53"/>
      <c r="Z53"/>
    </row>
    <row r="54" spans="1:26" ht="15" thickBot="1" x14ac:dyDescent="0.4">
      <c r="A54" s="6"/>
      <c r="B54" s="15"/>
      <c r="C54" s="60">
        <v>2022</v>
      </c>
      <c r="D54" s="64">
        <v>3450083412291</v>
      </c>
      <c r="E54" s="41">
        <v>27241313025674</v>
      </c>
      <c r="F54" s="47">
        <v>1</v>
      </c>
      <c r="G54" s="46">
        <f t="shared" si="0"/>
        <v>0.12664893975703062</v>
      </c>
      <c r="W54"/>
      <c r="Z54"/>
    </row>
    <row r="55" spans="1:26" ht="15" thickBot="1" x14ac:dyDescent="0.4">
      <c r="A55" s="8"/>
      <c r="B55" s="17"/>
      <c r="C55" s="61">
        <v>2023</v>
      </c>
      <c r="D55" s="66">
        <v>2778484819501</v>
      </c>
      <c r="E55" s="62">
        <v>27857568882323</v>
      </c>
      <c r="F55" s="47">
        <v>1</v>
      </c>
      <c r="G55" s="46">
        <f t="shared" si="0"/>
        <v>9.9738955371087151E-2</v>
      </c>
      <c r="W55"/>
      <c r="Z55"/>
    </row>
    <row r="56" spans="1:26" ht="15" thickBot="1" x14ac:dyDescent="0.4">
      <c r="A56" s="4">
        <v>14</v>
      </c>
      <c r="B56" s="16" t="s">
        <v>26</v>
      </c>
      <c r="C56" s="59">
        <v>2020</v>
      </c>
      <c r="D56" s="63">
        <v>-41331271519</v>
      </c>
      <c r="E56" s="40">
        <v>698252022979</v>
      </c>
      <c r="F56" s="47">
        <v>1</v>
      </c>
      <c r="G56" s="46">
        <f t="shared" si="0"/>
        <v>-5.9192483743427754E-2</v>
      </c>
      <c r="W56"/>
      <c r="Z56"/>
    </row>
    <row r="57" spans="1:26" ht="15" thickBot="1" x14ac:dyDescent="0.4">
      <c r="A57" s="6"/>
      <c r="B57" s="15"/>
      <c r="C57" s="60">
        <v>2021</v>
      </c>
      <c r="D57" s="64">
        <v>-14362302768</v>
      </c>
      <c r="E57" s="41">
        <v>704070618412</v>
      </c>
      <c r="F57" s="47">
        <v>1</v>
      </c>
      <c r="G57" s="46">
        <f t="shared" si="0"/>
        <v>-2.0398952026138423E-2</v>
      </c>
      <c r="W57"/>
      <c r="Z57"/>
    </row>
    <row r="58" spans="1:26" ht="15" thickBot="1" x14ac:dyDescent="0.4">
      <c r="A58" s="6"/>
      <c r="B58" s="15"/>
      <c r="C58" s="60">
        <v>2022</v>
      </c>
      <c r="D58" s="64">
        <v>-24611113410</v>
      </c>
      <c r="E58" s="41">
        <v>694287670534</v>
      </c>
      <c r="F58" s="47">
        <v>1</v>
      </c>
      <c r="G58" s="46">
        <f t="shared" si="0"/>
        <v>-3.5448005854793255E-2</v>
      </c>
      <c r="W58"/>
      <c r="Z58"/>
    </row>
    <row r="59" spans="1:26" ht="15" thickBot="1" x14ac:dyDescent="0.4">
      <c r="A59" s="8"/>
      <c r="B59" s="17"/>
      <c r="C59" s="61">
        <v>2023</v>
      </c>
      <c r="D59" s="66">
        <v>-27931148738</v>
      </c>
      <c r="E59" s="62">
        <v>667969779701</v>
      </c>
      <c r="F59" s="47">
        <v>1</v>
      </c>
      <c r="G59" s="46">
        <f t="shared" si="0"/>
        <v>-4.1814988621944368E-2</v>
      </c>
      <c r="W59"/>
      <c r="Z59"/>
    </row>
    <row r="60" spans="1:26" ht="15" thickBot="1" x14ac:dyDescent="0.4">
      <c r="A60" s="4">
        <v>15</v>
      </c>
      <c r="B60" s="16" t="s">
        <v>27</v>
      </c>
      <c r="C60" s="59">
        <v>2020</v>
      </c>
      <c r="D60" s="63">
        <v>-203214931752</v>
      </c>
      <c r="E60" s="40">
        <v>982882686217</v>
      </c>
      <c r="F60" s="47">
        <v>1</v>
      </c>
      <c r="G60" s="46">
        <f t="shared" si="0"/>
        <v>-0.20675400493028359</v>
      </c>
      <c r="W60"/>
      <c r="Z60"/>
    </row>
    <row r="61" spans="1:26" ht="15" thickBot="1" x14ac:dyDescent="0.4">
      <c r="A61" s="6"/>
      <c r="B61" s="15"/>
      <c r="C61" s="60">
        <v>2021</v>
      </c>
      <c r="D61" s="64">
        <v>-148766710345</v>
      </c>
      <c r="E61" s="41">
        <v>714647740684</v>
      </c>
      <c r="F61" s="47">
        <v>1</v>
      </c>
      <c r="G61" s="46">
        <f t="shared" si="0"/>
        <v>-0.20816788730432864</v>
      </c>
      <c r="W61"/>
      <c r="Z61"/>
    </row>
    <row r="62" spans="1:26" ht="15" thickBot="1" x14ac:dyDescent="0.4">
      <c r="A62" s="6"/>
      <c r="B62" s="15"/>
      <c r="C62" s="60">
        <v>2022</v>
      </c>
      <c r="D62" s="64">
        <v>-42426805953</v>
      </c>
      <c r="E62" s="41">
        <v>721703608823</v>
      </c>
      <c r="F62" s="47">
        <v>1</v>
      </c>
      <c r="G62" s="46">
        <f t="shared" si="0"/>
        <v>-5.8787022032759852E-2</v>
      </c>
      <c r="W62"/>
      <c r="Z62"/>
    </row>
    <row r="63" spans="1:26" ht="15" thickBot="1" x14ac:dyDescent="0.4">
      <c r="A63" s="8"/>
      <c r="B63" s="17"/>
      <c r="C63" s="61">
        <v>2023</v>
      </c>
      <c r="D63" s="66">
        <v>-31927598876</v>
      </c>
      <c r="E63" s="62">
        <v>673251349805</v>
      </c>
      <c r="F63" s="47">
        <v>1</v>
      </c>
      <c r="G63" s="46">
        <f t="shared" si="0"/>
        <v>-4.742300016962088E-2</v>
      </c>
      <c r="W63"/>
      <c r="Z63"/>
    </row>
    <row r="64" spans="1:26" ht="15" thickBot="1" x14ac:dyDescent="0.4">
      <c r="A64" s="4">
        <v>16</v>
      </c>
      <c r="B64" s="16" t="s">
        <v>28</v>
      </c>
      <c r="C64" s="59">
        <v>2020</v>
      </c>
      <c r="D64" s="63">
        <v>71902263</v>
      </c>
      <c r="E64" s="40">
        <v>929901046</v>
      </c>
      <c r="F64" s="47">
        <v>1</v>
      </c>
      <c r="G64" s="46">
        <f t="shared" si="0"/>
        <v>7.7322488569391279E-2</v>
      </c>
      <c r="W64"/>
      <c r="Z64"/>
    </row>
    <row r="65" spans="1:26" ht="15" thickBot="1" x14ac:dyDescent="0.4">
      <c r="A65" s="6"/>
      <c r="B65" s="15"/>
      <c r="C65" s="60">
        <v>2021</v>
      </c>
      <c r="D65" s="64">
        <v>131660834</v>
      </c>
      <c r="E65" s="41">
        <v>1026266866</v>
      </c>
      <c r="F65" s="47">
        <v>1</v>
      </c>
      <c r="G65" s="46">
        <f t="shared" si="0"/>
        <v>0.12829103068791856</v>
      </c>
      <c r="W65"/>
      <c r="Z65"/>
    </row>
    <row r="66" spans="1:26" ht="15" thickBot="1" x14ac:dyDescent="0.4">
      <c r="A66" s="6"/>
      <c r="B66" s="15"/>
      <c r="C66" s="60">
        <v>2022</v>
      </c>
      <c r="D66" s="64">
        <v>27395254</v>
      </c>
      <c r="E66" s="41">
        <v>1806280965</v>
      </c>
      <c r="F66" s="47">
        <v>1</v>
      </c>
      <c r="G66" s="46">
        <f t="shared" si="0"/>
        <v>1.51666626238294E-2</v>
      </c>
      <c r="W66"/>
      <c r="Z66"/>
    </row>
    <row r="67" spans="1:26" ht="15" thickBot="1" x14ac:dyDescent="0.4">
      <c r="A67" s="8"/>
      <c r="B67" s="17"/>
      <c r="C67" s="61">
        <v>2023</v>
      </c>
      <c r="D67" s="66">
        <v>6012112</v>
      </c>
      <c r="E67" s="62">
        <v>1765887592</v>
      </c>
      <c r="F67" s="47">
        <v>1</v>
      </c>
      <c r="G67" s="46">
        <f t="shared" si="0"/>
        <v>3.4045836367142899E-3</v>
      </c>
      <c r="W67"/>
      <c r="Z67"/>
    </row>
    <row r="68" spans="1:26" ht="15" thickBot="1" x14ac:dyDescent="0.4">
      <c r="A68" s="4">
        <v>17</v>
      </c>
      <c r="B68" s="16" t="s">
        <v>29</v>
      </c>
      <c r="C68" s="59">
        <v>2020</v>
      </c>
      <c r="D68" s="63">
        <v>285617000000</v>
      </c>
      <c r="E68" s="40">
        <v>2907425000000</v>
      </c>
      <c r="F68" s="47">
        <v>1</v>
      </c>
      <c r="G68" s="46">
        <f t="shared" si="0"/>
        <v>9.8237099839204797E-2</v>
      </c>
      <c r="W68"/>
      <c r="Z68"/>
    </row>
    <row r="69" spans="1:26" ht="15" thickBot="1" x14ac:dyDescent="0.4">
      <c r="A69" s="6"/>
      <c r="B69" s="15"/>
      <c r="C69" s="60">
        <v>2021</v>
      </c>
      <c r="D69" s="64">
        <v>665850000000</v>
      </c>
      <c r="E69" s="41">
        <v>2922017000000</v>
      </c>
      <c r="F69" s="47">
        <v>1</v>
      </c>
      <c r="G69" s="46">
        <f t="shared" ref="G69:G111" si="1">D69/E69*F69</f>
        <v>0.22787341757423041</v>
      </c>
      <c r="W69"/>
      <c r="Z69"/>
    </row>
    <row r="70" spans="1:26" ht="15" thickBot="1" x14ac:dyDescent="0.4">
      <c r="A70" s="6"/>
      <c r="B70" s="15"/>
      <c r="C70" s="60">
        <v>2022</v>
      </c>
      <c r="D70" s="64">
        <v>924906000000</v>
      </c>
      <c r="E70" s="41">
        <v>3374502000000</v>
      </c>
      <c r="F70" s="47">
        <v>1</v>
      </c>
      <c r="G70" s="46">
        <f t="shared" si="1"/>
        <v>0.27408666523238095</v>
      </c>
      <c r="W70"/>
      <c r="Z70"/>
    </row>
    <row r="71" spans="1:26" ht="15" thickBot="1" x14ac:dyDescent="0.4">
      <c r="A71" s="8"/>
      <c r="B71" s="17"/>
      <c r="C71" s="61">
        <v>2023</v>
      </c>
      <c r="D71" s="66">
        <v>1066467000000</v>
      </c>
      <c r="E71" s="62">
        <v>3407442000000</v>
      </c>
      <c r="F71" s="47">
        <v>1</v>
      </c>
      <c r="G71" s="46">
        <f t="shared" si="1"/>
        <v>0.31298170299010225</v>
      </c>
      <c r="W71"/>
      <c r="Z71"/>
    </row>
    <row r="72" spans="1:26" ht="15" thickBot="1" x14ac:dyDescent="0.4">
      <c r="A72" s="4">
        <v>18</v>
      </c>
      <c r="B72" s="16" t="s">
        <v>30</v>
      </c>
      <c r="C72" s="59">
        <v>2020</v>
      </c>
      <c r="D72" s="63">
        <v>-6766719891</v>
      </c>
      <c r="E72" s="40">
        <v>559795937451</v>
      </c>
      <c r="F72" s="47">
        <v>1</v>
      </c>
      <c r="G72" s="46">
        <f t="shared" si="1"/>
        <v>-1.2087833151865814E-2</v>
      </c>
      <c r="W72"/>
      <c r="Z72"/>
    </row>
    <row r="73" spans="1:26" ht="15" thickBot="1" x14ac:dyDescent="0.4">
      <c r="A73" s="6"/>
      <c r="B73" s="15"/>
      <c r="C73" s="60">
        <v>2021</v>
      </c>
      <c r="D73" s="64">
        <v>357509551</v>
      </c>
      <c r="E73" s="41">
        <v>578260975588</v>
      </c>
      <c r="F73" s="47">
        <v>1</v>
      </c>
      <c r="G73" s="46">
        <f t="shared" si="1"/>
        <v>6.1824948611908191E-4</v>
      </c>
      <c r="W73"/>
      <c r="Z73"/>
    </row>
    <row r="74" spans="1:26" ht="15" thickBot="1" x14ac:dyDescent="0.4">
      <c r="A74" s="6"/>
      <c r="B74" s="15"/>
      <c r="C74" s="60">
        <v>2022</v>
      </c>
      <c r="D74" s="64">
        <v>67812034137</v>
      </c>
      <c r="E74" s="41">
        <v>694780597799</v>
      </c>
      <c r="F74" s="47">
        <v>1</v>
      </c>
      <c r="G74" s="46">
        <f t="shared" si="1"/>
        <v>9.7602083811525811E-2</v>
      </c>
      <c r="W74"/>
      <c r="Z74"/>
    </row>
    <row r="75" spans="1:26" ht="15" thickBot="1" x14ac:dyDescent="0.4">
      <c r="A75" s="8"/>
      <c r="B75" s="17"/>
      <c r="C75" s="61">
        <v>2023</v>
      </c>
      <c r="D75" s="66">
        <v>-14113055557</v>
      </c>
      <c r="E75" s="62">
        <v>634207335645</v>
      </c>
      <c r="F75" s="47">
        <v>1</v>
      </c>
      <c r="G75" s="46">
        <f t="shared" si="1"/>
        <v>-2.2253062624459832E-2</v>
      </c>
      <c r="W75"/>
      <c r="Z75"/>
    </row>
    <row r="76" spans="1:26" ht="15" thickBot="1" x14ac:dyDescent="0.4">
      <c r="A76" s="4">
        <v>19</v>
      </c>
      <c r="B76" s="16" t="s">
        <v>31</v>
      </c>
      <c r="C76" s="59">
        <v>2020</v>
      </c>
      <c r="D76" s="63">
        <v>2098168514645</v>
      </c>
      <c r="E76" s="67">
        <v>19777501000000</v>
      </c>
      <c r="F76" s="47">
        <v>1</v>
      </c>
      <c r="G76" s="46">
        <f t="shared" si="1"/>
        <v>0.10608865673398273</v>
      </c>
      <c r="W76"/>
      <c r="Z76"/>
    </row>
    <row r="77" spans="1:26" ht="15" thickBot="1" x14ac:dyDescent="0.4">
      <c r="A77" s="6"/>
      <c r="B77" s="15"/>
      <c r="C77" s="60">
        <v>2021</v>
      </c>
      <c r="D77" s="64">
        <v>1211052647953</v>
      </c>
      <c r="E77" s="65">
        <v>19917653000000</v>
      </c>
      <c r="F77" s="47">
        <v>1</v>
      </c>
      <c r="G77" s="46">
        <f t="shared" si="1"/>
        <v>6.0802979545481591E-2</v>
      </c>
      <c r="W77"/>
      <c r="Z77"/>
    </row>
    <row r="78" spans="1:26" ht="15" thickBot="1" x14ac:dyDescent="0.4">
      <c r="A78" s="6"/>
      <c r="B78" s="15"/>
      <c r="C78" s="60">
        <v>2022</v>
      </c>
      <c r="D78" s="64">
        <v>1970064538149</v>
      </c>
      <c r="E78" s="41">
        <v>22276160695411</v>
      </c>
      <c r="F78" s="47">
        <v>1</v>
      </c>
      <c r="G78" s="46">
        <f t="shared" si="1"/>
        <v>8.8438244142979405E-2</v>
      </c>
      <c r="W78"/>
      <c r="Z78"/>
    </row>
    <row r="79" spans="1:26" ht="15" thickBot="1" x14ac:dyDescent="0.4">
      <c r="A79" s="8"/>
      <c r="B79" s="17"/>
      <c r="C79" s="61">
        <v>2023</v>
      </c>
      <c r="D79" s="66">
        <v>3244872091221</v>
      </c>
      <c r="E79" s="62">
        <v>23870404962472</v>
      </c>
      <c r="F79" s="47">
        <v>1</v>
      </c>
      <c r="G79" s="46">
        <f t="shared" si="1"/>
        <v>0.13593703568592344</v>
      </c>
      <c r="W79"/>
      <c r="Z79"/>
    </row>
    <row r="80" spans="1:26" ht="15" thickBot="1" x14ac:dyDescent="0.4">
      <c r="A80" s="4">
        <v>20</v>
      </c>
      <c r="B80" s="16" t="s">
        <v>32</v>
      </c>
      <c r="C80" s="59">
        <v>2020</v>
      </c>
      <c r="D80" s="63">
        <v>224178056</v>
      </c>
      <c r="E80" s="40">
        <v>98191210595</v>
      </c>
      <c r="F80" s="47">
        <v>1</v>
      </c>
      <c r="G80" s="46">
        <f t="shared" si="1"/>
        <v>2.2830766077897341E-3</v>
      </c>
      <c r="W80"/>
      <c r="Z80"/>
    </row>
    <row r="81" spans="1:26" ht="15" thickBot="1" x14ac:dyDescent="0.4">
      <c r="A81" s="6"/>
      <c r="B81" s="15"/>
      <c r="C81" s="60">
        <v>2021</v>
      </c>
      <c r="D81" s="64">
        <v>1680076000</v>
      </c>
      <c r="E81" s="41">
        <v>163913597000</v>
      </c>
      <c r="F81" s="47">
        <v>1</v>
      </c>
      <c r="G81" s="46">
        <f t="shared" si="1"/>
        <v>1.0249765917832918E-2</v>
      </c>
      <c r="W81"/>
      <c r="Z81"/>
    </row>
    <row r="82" spans="1:26" ht="15" thickBot="1" x14ac:dyDescent="0.4">
      <c r="A82" s="6"/>
      <c r="B82" s="15"/>
      <c r="C82" s="60">
        <v>2022</v>
      </c>
      <c r="D82" s="64">
        <v>288311135000</v>
      </c>
      <c r="E82" s="41">
        <v>15938444031000</v>
      </c>
      <c r="F82" s="47">
        <v>1</v>
      </c>
      <c r="G82" s="46">
        <f t="shared" si="1"/>
        <v>1.8089038957582043E-2</v>
      </c>
      <c r="W82"/>
      <c r="Z82"/>
    </row>
    <row r="83" spans="1:26" ht="15" thickBot="1" x14ac:dyDescent="0.4">
      <c r="A83" s="8"/>
      <c r="B83" s="17"/>
      <c r="C83" s="61">
        <v>2023</v>
      </c>
      <c r="D83" s="66">
        <v>780679186000</v>
      </c>
      <c r="E83" s="62">
        <v>33712005494000</v>
      </c>
      <c r="F83" s="47">
        <v>1</v>
      </c>
      <c r="G83" s="46">
        <f t="shared" si="1"/>
        <v>2.3157304780901979E-2</v>
      </c>
      <c r="W83"/>
      <c r="Z83"/>
    </row>
    <row r="84" spans="1:26" ht="15" thickBot="1" x14ac:dyDescent="0.4">
      <c r="A84" s="4">
        <v>21</v>
      </c>
      <c r="B84" s="16" t="s">
        <v>33</v>
      </c>
      <c r="C84" s="59">
        <v>2020</v>
      </c>
      <c r="D84" s="63">
        <v>48665149000</v>
      </c>
      <c r="E84" s="40">
        <v>1915989375000</v>
      </c>
      <c r="F84" s="47">
        <v>1</v>
      </c>
      <c r="G84" s="46">
        <f t="shared" si="1"/>
        <v>2.5399487927744904E-2</v>
      </c>
      <c r="W84"/>
      <c r="Z84"/>
    </row>
    <row r="85" spans="1:26" ht="15" thickBot="1" x14ac:dyDescent="0.4">
      <c r="A85" s="6"/>
      <c r="B85" s="15"/>
      <c r="C85" s="60">
        <v>2021</v>
      </c>
      <c r="D85" s="64">
        <v>11296951000</v>
      </c>
      <c r="E85" s="41">
        <v>1838539299000</v>
      </c>
      <c r="F85" s="47">
        <v>1</v>
      </c>
      <c r="G85" s="46">
        <f t="shared" si="1"/>
        <v>6.144525170685514E-3</v>
      </c>
      <c r="W85"/>
      <c r="Z85"/>
    </row>
    <row r="86" spans="1:26" ht="15" thickBot="1" x14ac:dyDescent="0.4">
      <c r="A86" s="6"/>
      <c r="B86" s="15"/>
      <c r="C86" s="60">
        <v>2022</v>
      </c>
      <c r="D86" s="64">
        <v>27395254000</v>
      </c>
      <c r="E86" s="41">
        <v>1806280965000</v>
      </c>
      <c r="F86" s="47">
        <v>1</v>
      </c>
      <c r="G86" s="46">
        <f t="shared" si="1"/>
        <v>1.51666626238294E-2</v>
      </c>
      <c r="W86"/>
      <c r="Z86"/>
    </row>
    <row r="87" spans="1:26" ht="15" thickBot="1" x14ac:dyDescent="0.4">
      <c r="A87" s="8"/>
      <c r="B87" s="17"/>
      <c r="C87" s="61">
        <v>2023</v>
      </c>
      <c r="D87" s="66">
        <v>6012112000</v>
      </c>
      <c r="E87" s="62">
        <v>1765887592000</v>
      </c>
      <c r="F87" s="47">
        <v>1</v>
      </c>
      <c r="G87" s="46">
        <f t="shared" si="1"/>
        <v>3.4045836367142899E-3</v>
      </c>
      <c r="W87"/>
      <c r="Z87"/>
    </row>
    <row r="88" spans="1:26" ht="15" thickBot="1" x14ac:dyDescent="0.4">
      <c r="A88" s="4">
        <v>22</v>
      </c>
      <c r="B88" s="16" t="s">
        <v>34</v>
      </c>
      <c r="C88" s="59">
        <v>2020</v>
      </c>
      <c r="D88" s="63">
        <v>22104364267</v>
      </c>
      <c r="E88" s="40">
        <v>228575380866</v>
      </c>
      <c r="F88" s="47">
        <v>1</v>
      </c>
      <c r="G88" s="46">
        <f t="shared" si="1"/>
        <v>9.6704921515403525E-2</v>
      </c>
      <c r="W88"/>
      <c r="Z88"/>
    </row>
    <row r="89" spans="1:26" ht="15" thickBot="1" x14ac:dyDescent="0.4">
      <c r="A89" s="6"/>
      <c r="B89" s="15"/>
      <c r="C89" s="60">
        <v>2021</v>
      </c>
      <c r="D89" s="64">
        <v>5478952440</v>
      </c>
      <c r="E89" s="41">
        <v>806221575272</v>
      </c>
      <c r="F89" s="47">
        <v>1</v>
      </c>
      <c r="G89" s="46">
        <f t="shared" si="1"/>
        <v>6.7958395161423603E-3</v>
      </c>
      <c r="W89"/>
      <c r="Z89"/>
    </row>
    <row r="90" spans="1:26" ht="15" thickBot="1" x14ac:dyDescent="0.4">
      <c r="A90" s="6"/>
      <c r="B90" s="15"/>
      <c r="C90" s="60">
        <v>2022</v>
      </c>
      <c r="D90" s="64">
        <v>275472011358</v>
      </c>
      <c r="E90" s="41">
        <v>1520568653644</v>
      </c>
      <c r="F90" s="47">
        <v>1</v>
      </c>
      <c r="G90" s="46">
        <f t="shared" si="1"/>
        <v>0.18116381045856697</v>
      </c>
      <c r="W90"/>
      <c r="Z90"/>
    </row>
    <row r="91" spans="1:26" ht="15" thickBot="1" x14ac:dyDescent="0.4">
      <c r="A91" s="8"/>
      <c r="B91" s="17"/>
      <c r="C91" s="61">
        <v>2023</v>
      </c>
      <c r="D91" s="66">
        <v>-85226477250</v>
      </c>
      <c r="E91" s="62">
        <v>1521232660433</v>
      </c>
      <c r="F91" s="47">
        <v>1</v>
      </c>
      <c r="G91" s="46">
        <f t="shared" si="1"/>
        <v>-5.6024617053476451E-2</v>
      </c>
      <c r="W91"/>
      <c r="Z91"/>
    </row>
    <row r="92" spans="1:26" ht="15" thickBot="1" x14ac:dyDescent="0.4">
      <c r="A92" s="4">
        <v>23</v>
      </c>
      <c r="B92" s="16" t="s">
        <v>35</v>
      </c>
      <c r="C92" s="42">
        <v>2020</v>
      </c>
      <c r="D92" s="63">
        <v>218362874000</v>
      </c>
      <c r="E92" s="40">
        <v>1598281523000</v>
      </c>
      <c r="F92" s="47">
        <v>1</v>
      </c>
      <c r="G92" s="46">
        <f t="shared" si="1"/>
        <v>0.13662353650321216</v>
      </c>
      <c r="W92"/>
      <c r="Z92"/>
    </row>
    <row r="93" spans="1:26" ht="15" thickBot="1" x14ac:dyDescent="0.4">
      <c r="A93" s="6"/>
      <c r="B93" s="15"/>
      <c r="C93" s="57">
        <v>2021</v>
      </c>
      <c r="D93" s="64">
        <v>118691582000</v>
      </c>
      <c r="E93" s="41">
        <v>1212160543000</v>
      </c>
      <c r="F93" s="47">
        <v>1</v>
      </c>
      <c r="G93" s="46">
        <f t="shared" si="1"/>
        <v>9.7917377929368887E-2</v>
      </c>
      <c r="W93"/>
      <c r="Z93"/>
    </row>
    <row r="94" spans="1:26" ht="15" thickBot="1" x14ac:dyDescent="0.4">
      <c r="A94" s="6"/>
      <c r="B94" s="15"/>
      <c r="C94" s="57">
        <v>2022</v>
      </c>
      <c r="D94" s="64">
        <v>174782102000</v>
      </c>
      <c r="E94" s="41">
        <v>1361427269000</v>
      </c>
      <c r="F94" s="47">
        <v>1</v>
      </c>
      <c r="G94" s="46">
        <f t="shared" si="1"/>
        <v>0.12838151987978141</v>
      </c>
      <c r="W94"/>
      <c r="Z94"/>
    </row>
    <row r="95" spans="1:26" ht="15" thickBot="1" x14ac:dyDescent="0.4">
      <c r="A95" s="8"/>
      <c r="B95" s="17"/>
      <c r="C95" s="58">
        <v>2023</v>
      </c>
      <c r="D95" s="66">
        <v>187701804000</v>
      </c>
      <c r="E95" s="62">
        <v>1421347078000</v>
      </c>
      <c r="F95" s="47">
        <v>1</v>
      </c>
      <c r="G95" s="46">
        <f t="shared" si="1"/>
        <v>0.13205909162181428</v>
      </c>
      <c r="W95"/>
      <c r="Z95"/>
    </row>
    <row r="96" spans="1:26" ht="15" thickBot="1" x14ac:dyDescent="0.4">
      <c r="A96" s="4">
        <v>24</v>
      </c>
      <c r="B96" s="16" t="s">
        <v>36</v>
      </c>
      <c r="C96" s="42">
        <v>2020</v>
      </c>
      <c r="D96" s="63">
        <v>934016000000</v>
      </c>
      <c r="E96" s="40">
        <v>3849516000000</v>
      </c>
      <c r="F96" s="47">
        <v>1</v>
      </c>
      <c r="G96" s="46">
        <f t="shared" si="1"/>
        <v>0.242632060757768</v>
      </c>
      <c r="W96"/>
      <c r="Z96"/>
    </row>
    <row r="97" spans="1:26" ht="15" thickBot="1" x14ac:dyDescent="0.4">
      <c r="A97" s="6"/>
      <c r="B97" s="15"/>
      <c r="C97" s="57">
        <v>2021</v>
      </c>
      <c r="D97" s="64">
        <v>1260898000000</v>
      </c>
      <c r="E97" s="41">
        <v>4068970000000</v>
      </c>
      <c r="F97" s="47">
        <v>1</v>
      </c>
      <c r="G97" s="46">
        <f t="shared" si="1"/>
        <v>0.30988137046967662</v>
      </c>
      <c r="W97"/>
      <c r="Z97"/>
    </row>
    <row r="98" spans="1:26" ht="15" thickBot="1" x14ac:dyDescent="0.4">
      <c r="A98" s="6"/>
      <c r="B98" s="15"/>
      <c r="C98" s="57">
        <v>2022</v>
      </c>
      <c r="D98" s="64">
        <v>1104714000000</v>
      </c>
      <c r="E98" s="41">
        <v>4081442000000</v>
      </c>
      <c r="F98" s="47">
        <v>1</v>
      </c>
      <c r="G98" s="46">
        <f t="shared" si="1"/>
        <v>0.27066757288232934</v>
      </c>
      <c r="W98"/>
      <c r="Z98"/>
    </row>
    <row r="99" spans="1:26" ht="15" thickBot="1" x14ac:dyDescent="0.4">
      <c r="A99" s="8"/>
      <c r="B99" s="17"/>
      <c r="C99" s="58">
        <v>2023</v>
      </c>
      <c r="D99" s="66">
        <v>586573000000</v>
      </c>
      <c r="E99" s="62">
        <v>3752487000000</v>
      </c>
      <c r="F99" s="47">
        <v>1</v>
      </c>
      <c r="G99" s="46">
        <f t="shared" si="1"/>
        <v>0.15631579802941356</v>
      </c>
      <c r="W99"/>
      <c r="Z99"/>
    </row>
    <row r="100" spans="1:26" ht="15" thickBot="1" x14ac:dyDescent="0.4">
      <c r="A100" s="4">
        <v>25</v>
      </c>
      <c r="B100" s="16" t="s">
        <v>37</v>
      </c>
      <c r="C100" s="42">
        <v>2020</v>
      </c>
      <c r="D100" s="63">
        <v>-54776587213</v>
      </c>
      <c r="E100" s="40">
        <v>2314790056002</v>
      </c>
      <c r="F100" s="47">
        <v>1</v>
      </c>
      <c r="G100" s="46">
        <f t="shared" si="1"/>
        <v>-2.3663738778802096E-2</v>
      </c>
      <c r="W100"/>
      <c r="Z100"/>
    </row>
    <row r="101" spans="1:26" ht="15" thickBot="1" x14ac:dyDescent="0.4">
      <c r="A101" s="6"/>
      <c r="B101" s="15"/>
      <c r="C101" s="57">
        <v>2021</v>
      </c>
      <c r="D101" s="64">
        <v>-76507618777</v>
      </c>
      <c r="E101" s="41">
        <v>2300804864960</v>
      </c>
      <c r="F101" s="47">
        <v>1</v>
      </c>
      <c r="G101" s="46">
        <f t="shared" si="1"/>
        <v>-3.3252545638341263E-2</v>
      </c>
      <c r="W101"/>
      <c r="Z101"/>
    </row>
    <row r="102" spans="1:26" ht="15" thickBot="1" x14ac:dyDescent="0.4">
      <c r="A102" s="6"/>
      <c r="B102" s="15"/>
      <c r="C102" s="57">
        <v>2022</v>
      </c>
      <c r="D102" s="64">
        <v>18109470352</v>
      </c>
      <c r="E102" s="41">
        <v>2380657918106</v>
      </c>
      <c r="F102" s="47">
        <v>1</v>
      </c>
      <c r="G102" s="46">
        <f t="shared" si="1"/>
        <v>7.6069183288657886E-3</v>
      </c>
      <c r="W102"/>
      <c r="Z102"/>
    </row>
    <row r="103" spans="1:26" ht="15" thickBot="1" x14ac:dyDescent="0.4">
      <c r="A103" s="8"/>
      <c r="B103" s="17"/>
      <c r="C103" s="58">
        <v>2023</v>
      </c>
      <c r="D103" s="66">
        <v>38116002992</v>
      </c>
      <c r="E103" s="62">
        <v>2391566509438</v>
      </c>
      <c r="F103" s="47">
        <v>1</v>
      </c>
      <c r="G103" s="46">
        <f t="shared" si="1"/>
        <v>1.5937672166582133E-2</v>
      </c>
      <c r="W103"/>
      <c r="Z103"/>
    </row>
    <row r="104" spans="1:26" ht="15" thickBot="1" x14ac:dyDescent="0.4">
      <c r="A104" s="4">
        <v>26</v>
      </c>
      <c r="B104" s="16" t="s">
        <v>38</v>
      </c>
      <c r="C104" s="42">
        <v>2020</v>
      </c>
      <c r="D104" s="63">
        <v>834369751682</v>
      </c>
      <c r="E104" s="40">
        <v>9104657533366</v>
      </c>
      <c r="F104" s="47">
        <v>1</v>
      </c>
      <c r="G104" s="46">
        <f t="shared" si="1"/>
        <v>9.1642079740426305E-2</v>
      </c>
      <c r="W104"/>
      <c r="Z104"/>
    </row>
    <row r="105" spans="1:26" ht="15" thickBot="1" x14ac:dyDescent="0.4">
      <c r="A105" s="6"/>
      <c r="B105" s="15"/>
      <c r="C105" s="57">
        <v>2021</v>
      </c>
      <c r="D105" s="64">
        <v>877817637643</v>
      </c>
      <c r="E105" s="41">
        <v>9644326662784</v>
      </c>
      <c r="F105" s="47">
        <v>1</v>
      </c>
      <c r="G105" s="46">
        <f t="shared" si="1"/>
        <v>9.1019069379966747E-2</v>
      </c>
      <c r="W105"/>
      <c r="Z105"/>
    </row>
    <row r="106" spans="1:26" ht="15" thickBot="1" x14ac:dyDescent="0.4">
      <c r="A106" s="6"/>
      <c r="B106" s="15"/>
      <c r="C106" s="57">
        <v>2022</v>
      </c>
      <c r="D106" s="64">
        <v>1037527882044</v>
      </c>
      <c r="E106" s="41">
        <v>11328974079150</v>
      </c>
      <c r="F106" s="47">
        <v>1</v>
      </c>
      <c r="G106" s="46">
        <f t="shared" si="1"/>
        <v>9.1581803859316843E-2</v>
      </c>
      <c r="W106"/>
      <c r="Z106"/>
    </row>
    <row r="107" spans="1:26" ht="15" thickBot="1" x14ac:dyDescent="0.4">
      <c r="A107" s="8"/>
      <c r="B107" s="17"/>
      <c r="C107" s="58">
        <v>2023</v>
      </c>
      <c r="D107" s="66">
        <v>1250247953060</v>
      </c>
      <c r="E107" s="62">
        <v>11315730833410</v>
      </c>
      <c r="F107" s="47">
        <v>1</v>
      </c>
      <c r="G107" s="46">
        <f t="shared" si="1"/>
        <v>0.11048760097479601</v>
      </c>
      <c r="W107"/>
      <c r="Z107"/>
    </row>
    <row r="108" spans="1:26" ht="15" thickBot="1" x14ac:dyDescent="0.4">
      <c r="A108" s="4">
        <v>27</v>
      </c>
      <c r="B108" s="16" t="s">
        <v>39</v>
      </c>
      <c r="C108" s="59">
        <v>2020</v>
      </c>
      <c r="D108" s="63">
        <v>7163536000000</v>
      </c>
      <c r="E108" s="40">
        <v>20534632000000</v>
      </c>
      <c r="F108" s="47">
        <v>1</v>
      </c>
      <c r="G108" s="46">
        <f t="shared" si="1"/>
        <v>0.34885144277238567</v>
      </c>
      <c r="W108"/>
      <c r="Z108"/>
    </row>
    <row r="109" spans="1:26" ht="15" thickBot="1" x14ac:dyDescent="0.4">
      <c r="A109" s="6"/>
      <c r="B109" s="15"/>
      <c r="C109" s="60">
        <v>2021</v>
      </c>
      <c r="D109" s="64">
        <v>5758148000000</v>
      </c>
      <c r="E109" s="41">
        <v>19068532000000</v>
      </c>
      <c r="F109" s="47">
        <v>1</v>
      </c>
      <c r="G109" s="46">
        <f t="shared" si="1"/>
        <v>0.30197122673103521</v>
      </c>
      <c r="W109"/>
      <c r="Z109"/>
    </row>
    <row r="110" spans="1:26" ht="15" thickBot="1" x14ac:dyDescent="0.4">
      <c r="A110" s="6"/>
      <c r="B110" s="15"/>
      <c r="C110" s="60">
        <v>2022</v>
      </c>
      <c r="D110" s="64">
        <v>5364761000000</v>
      </c>
      <c r="E110" s="41">
        <v>18318114000000</v>
      </c>
      <c r="F110" s="47">
        <v>1</v>
      </c>
      <c r="G110" s="46">
        <f t="shared" si="1"/>
        <v>0.29286644902417358</v>
      </c>
      <c r="W110"/>
      <c r="Z110"/>
    </row>
    <row r="111" spans="1:26" ht="15" thickBot="1" x14ac:dyDescent="0.4">
      <c r="A111" s="8"/>
      <c r="B111" s="17"/>
      <c r="C111" s="61">
        <v>2023</v>
      </c>
      <c r="D111" s="66">
        <v>4800940000000</v>
      </c>
      <c r="E111" s="62">
        <v>16664086000000</v>
      </c>
      <c r="F111" s="56">
        <v>1</v>
      </c>
      <c r="G111" s="46">
        <f t="shared" si="1"/>
        <v>0.28810100956032031</v>
      </c>
      <c r="W111"/>
      <c r="Z111"/>
    </row>
    <row r="112" spans="1:26" x14ac:dyDescent="0.35">
      <c r="D112"/>
      <c r="E112"/>
      <c r="F112"/>
      <c r="G112" s="37"/>
      <c r="J112" s="45"/>
      <c r="W112"/>
      <c r="Z112"/>
    </row>
    <row r="113" spans="2:26" x14ac:dyDescent="0.35">
      <c r="D113"/>
      <c r="E113"/>
      <c r="F113"/>
      <c r="G113"/>
      <c r="M113" s="37"/>
      <c r="P113" s="45"/>
      <c r="W113"/>
      <c r="Z113"/>
    </row>
    <row r="114" spans="2:26" x14ac:dyDescent="0.35">
      <c r="B114" s="37"/>
      <c r="C114" s="37"/>
      <c r="E114" s="35"/>
      <c r="F114"/>
      <c r="G114"/>
      <c r="U114" s="37"/>
      <c r="W114"/>
      <c r="X114" s="45"/>
      <c r="Z114"/>
    </row>
    <row r="115" spans="2:26" x14ac:dyDescent="0.35">
      <c r="B115" s="37"/>
      <c r="C115" s="37"/>
      <c r="E115" s="35"/>
      <c r="F115"/>
      <c r="G115"/>
      <c r="U115" s="37"/>
      <c r="W115"/>
      <c r="X115" s="45"/>
      <c r="Z115"/>
    </row>
  </sheetData>
  <mergeCells count="1">
    <mergeCell ref="A1:G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8140-E75D-4FA5-BC4B-4B78036A746C}">
  <sheetPr>
    <tabColor rgb="FFFFFF00"/>
  </sheetPr>
  <dimension ref="A1:P112"/>
  <sheetViews>
    <sheetView topLeftCell="B30" zoomScale="70" zoomScaleNormal="70" workbookViewId="0">
      <selection activeCell="H40" sqref="H40"/>
    </sheetView>
  </sheetViews>
  <sheetFormatPr defaultRowHeight="14.5" x14ac:dyDescent="0.35"/>
  <cols>
    <col min="2" max="2" width="13.26953125" customWidth="1"/>
    <col min="4" max="4" width="31.26953125" style="35" customWidth="1"/>
    <col min="5" max="6" width="31.1796875" style="39" customWidth="1"/>
    <col min="7" max="7" width="24.54296875" style="35" customWidth="1"/>
    <col min="9" max="9" width="21.7265625" bestFit="1" customWidth="1"/>
    <col min="11" max="11" width="9.54296875" customWidth="1"/>
    <col min="12" max="12" width="15.1796875" customWidth="1"/>
    <col min="14" max="14" width="30" customWidth="1"/>
    <col min="15" max="15" width="26.1796875" style="37" customWidth="1"/>
    <col min="16" max="16" width="25.7265625" style="39" customWidth="1"/>
  </cols>
  <sheetData>
    <row r="1" spans="1:16" x14ac:dyDescent="0.35">
      <c r="A1" s="101" t="s">
        <v>99</v>
      </c>
      <c r="B1" s="102"/>
      <c r="C1" s="102"/>
      <c r="D1" s="102"/>
      <c r="E1" s="102"/>
      <c r="F1" s="102"/>
      <c r="G1" s="103"/>
      <c r="O1"/>
      <c r="P1"/>
    </row>
    <row r="2" spans="1:16" ht="15" thickBot="1" x14ac:dyDescent="0.4">
      <c r="A2" s="104"/>
      <c r="B2" s="105"/>
      <c r="C2" s="105"/>
      <c r="D2" s="105"/>
      <c r="E2" s="105"/>
      <c r="F2" s="105"/>
      <c r="G2" s="106"/>
      <c r="O2"/>
      <c r="P2"/>
    </row>
    <row r="3" spans="1:16" ht="15" thickBot="1" x14ac:dyDescent="0.4">
      <c r="A3" s="48" t="s">
        <v>4</v>
      </c>
      <c r="B3" s="49" t="s">
        <v>5</v>
      </c>
      <c r="C3" s="77" t="s">
        <v>6</v>
      </c>
      <c r="D3" s="78" t="s">
        <v>98</v>
      </c>
      <c r="E3" s="38" t="s">
        <v>40</v>
      </c>
      <c r="F3" s="47">
        <v>1</v>
      </c>
      <c r="G3" s="12" t="s">
        <v>10</v>
      </c>
      <c r="O3"/>
      <c r="P3"/>
    </row>
    <row r="4" spans="1:16" ht="15" thickBot="1" x14ac:dyDescent="0.4">
      <c r="A4" s="4">
        <v>1</v>
      </c>
      <c r="B4" s="14" t="s">
        <v>13</v>
      </c>
      <c r="C4" s="5">
        <v>2020</v>
      </c>
      <c r="D4" s="54">
        <v>539896713000000</v>
      </c>
      <c r="E4" s="40">
        <v>589896800000000</v>
      </c>
      <c r="F4" s="47">
        <v>1</v>
      </c>
      <c r="G4" s="95">
        <f>D4/E4*F4</f>
        <v>0.91523926388480159</v>
      </c>
      <c r="O4"/>
      <c r="P4"/>
    </row>
    <row r="5" spans="1:16" ht="15" thickBot="1" x14ac:dyDescent="0.4">
      <c r="A5" s="6"/>
      <c r="B5" s="15"/>
      <c r="C5" s="7">
        <v>2021</v>
      </c>
      <c r="D5" s="54">
        <v>539896713000000</v>
      </c>
      <c r="E5" s="41">
        <v>589896800000000</v>
      </c>
      <c r="F5" s="47">
        <v>1</v>
      </c>
      <c r="G5" s="95">
        <f t="shared" ref="G5:G68" si="0">D5/E5*F5</f>
        <v>0.91523926388480159</v>
      </c>
      <c r="O5"/>
      <c r="P5"/>
    </row>
    <row r="6" spans="1:16" ht="15" thickBot="1" x14ac:dyDescent="0.4">
      <c r="A6" s="6"/>
      <c r="B6" s="15"/>
      <c r="C6" s="7">
        <v>2022</v>
      </c>
      <c r="D6" s="54">
        <v>539896713000000</v>
      </c>
      <c r="E6" s="41">
        <v>589896800000000</v>
      </c>
      <c r="F6" s="47">
        <v>1</v>
      </c>
      <c r="G6" s="95">
        <f t="shared" si="0"/>
        <v>0.91523926388480159</v>
      </c>
      <c r="O6"/>
      <c r="P6"/>
    </row>
    <row r="7" spans="1:16" ht="15" thickBot="1" x14ac:dyDescent="0.4">
      <c r="A7" s="8"/>
      <c r="B7" s="17"/>
      <c r="C7" s="9">
        <v>2023</v>
      </c>
      <c r="D7" s="54">
        <v>539896713000000</v>
      </c>
      <c r="E7" s="41">
        <v>589896800000000</v>
      </c>
      <c r="F7" s="47">
        <v>1</v>
      </c>
      <c r="G7" s="95">
        <f t="shared" si="0"/>
        <v>0.91523926388480159</v>
      </c>
      <c r="O7"/>
      <c r="P7"/>
    </row>
    <row r="8" spans="1:16" ht="15" thickBot="1" x14ac:dyDescent="0.4">
      <c r="A8" s="4">
        <v>2</v>
      </c>
      <c r="B8" s="16" t="s">
        <v>14</v>
      </c>
      <c r="C8" s="5">
        <v>2020</v>
      </c>
      <c r="D8" s="37">
        <v>884090477</v>
      </c>
      <c r="E8" s="40">
        <v>2191870558</v>
      </c>
      <c r="F8" s="47">
        <v>1</v>
      </c>
      <c r="G8" s="95">
        <f t="shared" si="0"/>
        <v>0.4033497661498312</v>
      </c>
      <c r="O8"/>
      <c r="P8"/>
    </row>
    <row r="9" spans="1:16" ht="15" thickBot="1" x14ac:dyDescent="0.4">
      <c r="A9" s="6"/>
      <c r="B9" s="15"/>
      <c r="C9" s="7">
        <v>2021</v>
      </c>
      <c r="D9" s="37">
        <v>884090477</v>
      </c>
      <c r="E9" s="41">
        <v>2191870558</v>
      </c>
      <c r="F9" s="47">
        <v>1</v>
      </c>
      <c r="G9" s="95">
        <f t="shared" si="0"/>
        <v>0.4033497661498312</v>
      </c>
      <c r="O9"/>
      <c r="P9"/>
    </row>
    <row r="10" spans="1:16" ht="15" thickBot="1" x14ac:dyDescent="0.4">
      <c r="A10" s="6"/>
      <c r="B10" s="15"/>
      <c r="C10" s="7">
        <v>2022</v>
      </c>
      <c r="D10" s="37">
        <v>798633308</v>
      </c>
      <c r="E10" s="41">
        <v>2191870558</v>
      </c>
      <c r="F10" s="47">
        <v>1</v>
      </c>
      <c r="G10" s="95">
        <f t="shared" si="0"/>
        <v>0.36436152905339586</v>
      </c>
      <c r="O10"/>
      <c r="P10"/>
    </row>
    <row r="11" spans="1:16" ht="15" thickBot="1" x14ac:dyDescent="0.4">
      <c r="A11" s="8"/>
      <c r="B11" s="17"/>
      <c r="C11" s="9">
        <v>2023</v>
      </c>
      <c r="D11" s="37">
        <v>798633308</v>
      </c>
      <c r="E11" s="41">
        <v>2191870558</v>
      </c>
      <c r="F11" s="47">
        <v>1</v>
      </c>
      <c r="G11" s="95">
        <f t="shared" si="0"/>
        <v>0.36436152905339586</v>
      </c>
      <c r="O11"/>
      <c r="P11"/>
    </row>
    <row r="12" spans="1:16" ht="15" thickBot="1" x14ac:dyDescent="0.4">
      <c r="A12" s="4">
        <v>3</v>
      </c>
      <c r="B12" s="16" t="s">
        <v>15</v>
      </c>
      <c r="C12" s="5">
        <v>2020</v>
      </c>
      <c r="D12" s="51">
        <v>4936000000</v>
      </c>
      <c r="E12" s="40">
        <v>5885000000</v>
      </c>
      <c r="F12" s="47">
        <v>1</v>
      </c>
      <c r="G12" s="95">
        <f t="shared" si="0"/>
        <v>0.83874256584536955</v>
      </c>
      <c r="O12"/>
      <c r="P12"/>
    </row>
    <row r="13" spans="1:16" ht="15" thickBot="1" x14ac:dyDescent="0.4">
      <c r="A13" s="6"/>
      <c r="B13" s="15"/>
      <c r="C13" s="7">
        <v>2021</v>
      </c>
      <c r="D13" s="51">
        <v>4936000000</v>
      </c>
      <c r="E13" s="41">
        <v>5885000000</v>
      </c>
      <c r="F13" s="47">
        <v>1</v>
      </c>
      <c r="G13" s="95">
        <f t="shared" si="0"/>
        <v>0.83874256584536955</v>
      </c>
      <c r="O13"/>
      <c r="P13"/>
    </row>
    <row r="14" spans="1:16" ht="15" thickBot="1" x14ac:dyDescent="0.4">
      <c r="A14" s="6"/>
      <c r="B14" s="15"/>
      <c r="C14" s="7">
        <v>2022</v>
      </c>
      <c r="D14" s="51">
        <v>4936000000</v>
      </c>
      <c r="E14" s="41">
        <v>5885000000</v>
      </c>
      <c r="F14" s="47">
        <v>1</v>
      </c>
      <c r="G14" s="95">
        <f t="shared" si="0"/>
        <v>0.83874256584536955</v>
      </c>
      <c r="O14"/>
      <c r="P14"/>
    </row>
    <row r="15" spans="1:16" ht="15" thickBot="1" x14ac:dyDescent="0.4">
      <c r="A15" s="8"/>
      <c r="B15" s="17"/>
      <c r="C15" s="9">
        <v>2023</v>
      </c>
      <c r="D15" s="51">
        <v>4936000000</v>
      </c>
      <c r="E15" s="41">
        <v>5885000000</v>
      </c>
      <c r="F15" s="47">
        <v>1</v>
      </c>
      <c r="G15" s="95">
        <f t="shared" si="0"/>
        <v>0.83874256584536955</v>
      </c>
      <c r="O15"/>
      <c r="P15"/>
    </row>
    <row r="16" spans="1:16" ht="15" thickBot="1" x14ac:dyDescent="0.4">
      <c r="A16" s="4">
        <v>4</v>
      </c>
      <c r="B16" s="16" t="s">
        <v>16</v>
      </c>
      <c r="C16" s="5">
        <v>2020</v>
      </c>
      <c r="D16" s="51">
        <v>721518900</v>
      </c>
      <c r="E16" s="40">
        <v>1000000000</v>
      </c>
      <c r="F16" s="47">
        <v>1</v>
      </c>
      <c r="G16" s="95">
        <f t="shared" si="0"/>
        <v>0.72151889999999996</v>
      </c>
      <c r="O16"/>
      <c r="P16"/>
    </row>
    <row r="17" spans="1:16" ht="15" thickBot="1" x14ac:dyDescent="0.4">
      <c r="A17" s="6"/>
      <c r="B17" s="15"/>
      <c r="C17" s="7">
        <v>2021</v>
      </c>
      <c r="D17" s="51">
        <v>721518900</v>
      </c>
      <c r="E17" s="41">
        <v>1000000000</v>
      </c>
      <c r="F17" s="47">
        <v>1</v>
      </c>
      <c r="G17" s="95">
        <f t="shared" si="0"/>
        <v>0.72151889999999996</v>
      </c>
      <c r="O17"/>
      <c r="P17"/>
    </row>
    <row r="18" spans="1:16" ht="15" thickBot="1" x14ac:dyDescent="0.4">
      <c r="A18" s="6"/>
      <c r="B18" s="15"/>
      <c r="C18" s="7">
        <v>2022</v>
      </c>
      <c r="D18" s="51">
        <v>721518900</v>
      </c>
      <c r="E18" s="41">
        <v>1000000000</v>
      </c>
      <c r="F18" s="47">
        <v>1</v>
      </c>
      <c r="G18" s="95">
        <f t="shared" si="0"/>
        <v>0.72151889999999996</v>
      </c>
      <c r="O18"/>
      <c r="P18"/>
    </row>
    <row r="19" spans="1:16" ht="15" thickBot="1" x14ac:dyDescent="0.4">
      <c r="A19" s="8"/>
      <c r="B19" s="17"/>
      <c r="C19" s="9">
        <v>2023</v>
      </c>
      <c r="D19" s="51">
        <v>721518900</v>
      </c>
      <c r="E19" s="41">
        <v>1000000000</v>
      </c>
      <c r="F19" s="47">
        <v>1</v>
      </c>
      <c r="G19" s="95">
        <f t="shared" si="0"/>
        <v>0.72151889999999996</v>
      </c>
      <c r="O19"/>
      <c r="P19"/>
    </row>
    <row r="20" spans="1:16" ht="15" thickBot="1" x14ac:dyDescent="0.4">
      <c r="A20" s="4">
        <v>5</v>
      </c>
      <c r="B20" s="16" t="s">
        <v>17</v>
      </c>
      <c r="C20" s="22">
        <v>2020</v>
      </c>
      <c r="D20" s="85">
        <v>9225600000</v>
      </c>
      <c r="E20" s="82">
        <v>12000000000</v>
      </c>
      <c r="F20" s="47">
        <v>1</v>
      </c>
      <c r="G20" s="95">
        <f t="shared" si="0"/>
        <v>0.76880000000000004</v>
      </c>
      <c r="O20"/>
      <c r="P20"/>
    </row>
    <row r="21" spans="1:16" ht="15" thickBot="1" x14ac:dyDescent="0.4">
      <c r="A21" s="6"/>
      <c r="B21" s="15"/>
      <c r="C21" s="23">
        <v>2021</v>
      </c>
      <c r="D21" s="85">
        <v>9225600000</v>
      </c>
      <c r="E21" s="83">
        <v>12000000000</v>
      </c>
      <c r="F21" s="47">
        <v>1</v>
      </c>
      <c r="G21" s="95">
        <f t="shared" si="0"/>
        <v>0.76880000000000004</v>
      </c>
      <c r="O21"/>
      <c r="P21"/>
    </row>
    <row r="22" spans="1:16" ht="15" thickBot="1" x14ac:dyDescent="0.4">
      <c r="A22" s="6"/>
      <c r="B22" s="15"/>
      <c r="C22" s="23">
        <v>2022</v>
      </c>
      <c r="D22" s="85">
        <v>9225600000</v>
      </c>
      <c r="E22" s="83">
        <v>12000000000</v>
      </c>
      <c r="F22" s="47">
        <v>1</v>
      </c>
      <c r="G22" s="95">
        <f t="shared" si="0"/>
        <v>0.76880000000000004</v>
      </c>
      <c r="O22"/>
      <c r="P22"/>
    </row>
    <row r="23" spans="1:16" ht="15" thickBot="1" x14ac:dyDescent="0.4">
      <c r="A23" s="8"/>
      <c r="B23" s="17"/>
      <c r="C23" s="81">
        <v>2023</v>
      </c>
      <c r="D23" s="86">
        <v>9225600000</v>
      </c>
      <c r="E23" s="83">
        <v>12000000000</v>
      </c>
      <c r="F23" s="47">
        <v>1</v>
      </c>
      <c r="G23" s="95">
        <f t="shared" si="0"/>
        <v>0.76880000000000004</v>
      </c>
      <c r="O23"/>
      <c r="P23"/>
    </row>
    <row r="24" spans="1:16" ht="15" thickBot="1" x14ac:dyDescent="0.4">
      <c r="A24" s="4">
        <v>6</v>
      </c>
      <c r="B24" s="16" t="s">
        <v>18</v>
      </c>
      <c r="C24" s="5">
        <v>2020</v>
      </c>
      <c r="D24" s="84">
        <v>594448687</v>
      </c>
      <c r="E24" s="40">
        <v>560284938</v>
      </c>
      <c r="F24" s="47">
        <v>1</v>
      </c>
      <c r="G24" s="95">
        <f t="shared" si="0"/>
        <v>1.0609756691335508</v>
      </c>
      <c r="O24"/>
      <c r="P24"/>
    </row>
    <row r="25" spans="1:16" ht="15" thickBot="1" x14ac:dyDescent="0.4">
      <c r="A25" s="6"/>
      <c r="B25" s="15"/>
      <c r="C25" s="7">
        <v>2021</v>
      </c>
      <c r="D25" s="50">
        <v>594448687</v>
      </c>
      <c r="E25" s="41">
        <v>560284438</v>
      </c>
      <c r="F25" s="47">
        <v>1</v>
      </c>
      <c r="G25" s="95">
        <f t="shared" si="0"/>
        <v>1.0609766159523424</v>
      </c>
      <c r="O25"/>
      <c r="P25"/>
    </row>
    <row r="26" spans="1:16" ht="15" thickBot="1" x14ac:dyDescent="0.4">
      <c r="A26" s="6"/>
      <c r="B26" s="15"/>
      <c r="C26" s="7">
        <v>2022</v>
      </c>
      <c r="D26" s="50">
        <v>594448687</v>
      </c>
      <c r="E26" s="79">
        <v>889863981</v>
      </c>
      <c r="F26" s="47">
        <v>1</v>
      </c>
      <c r="G26" s="95">
        <f t="shared" si="0"/>
        <v>0.66802196705610895</v>
      </c>
      <c r="O26"/>
      <c r="P26"/>
    </row>
    <row r="27" spans="1:16" ht="15" thickBot="1" x14ac:dyDescent="0.4">
      <c r="A27" s="8"/>
      <c r="B27" s="17"/>
      <c r="C27" s="9">
        <v>2023</v>
      </c>
      <c r="D27" s="50">
        <v>594448687</v>
      </c>
      <c r="E27" s="79">
        <v>889863981</v>
      </c>
      <c r="F27" s="47">
        <v>1</v>
      </c>
      <c r="G27" s="95">
        <f t="shared" si="0"/>
        <v>0.66802196705610895</v>
      </c>
      <c r="O27"/>
      <c r="P27"/>
    </row>
    <row r="28" spans="1:16" ht="15" thickBot="1" x14ac:dyDescent="0.4">
      <c r="A28" s="4">
        <v>7</v>
      </c>
      <c r="B28" s="16" t="s">
        <v>19</v>
      </c>
      <c r="C28" s="5">
        <v>2020</v>
      </c>
      <c r="D28" s="51">
        <v>499999000</v>
      </c>
      <c r="E28" s="40">
        <v>650000000</v>
      </c>
      <c r="F28" s="47">
        <v>1</v>
      </c>
      <c r="G28" s="95">
        <f t="shared" si="0"/>
        <v>0.76922923076923078</v>
      </c>
      <c r="O28"/>
      <c r="P28"/>
    </row>
    <row r="29" spans="1:16" ht="15" thickBot="1" x14ac:dyDescent="0.4">
      <c r="A29" s="6"/>
      <c r="B29" s="15"/>
      <c r="C29" s="7">
        <v>2021</v>
      </c>
      <c r="D29" s="51">
        <v>499999000</v>
      </c>
      <c r="E29" s="41">
        <v>650000000</v>
      </c>
      <c r="F29" s="47">
        <v>1</v>
      </c>
      <c r="G29" s="95">
        <f t="shared" si="0"/>
        <v>0.76922923076923078</v>
      </c>
      <c r="O29"/>
      <c r="P29"/>
    </row>
    <row r="30" spans="1:16" ht="15" thickBot="1" x14ac:dyDescent="0.4">
      <c r="A30" s="6"/>
      <c r="B30" s="15"/>
      <c r="C30" s="7">
        <v>2022</v>
      </c>
      <c r="D30" s="51">
        <v>499999000</v>
      </c>
      <c r="E30" s="41">
        <v>650000000</v>
      </c>
      <c r="F30" s="47">
        <v>1</v>
      </c>
      <c r="G30" s="95">
        <f t="shared" si="0"/>
        <v>0.76922923076923078</v>
      </c>
      <c r="O30"/>
      <c r="P30"/>
    </row>
    <row r="31" spans="1:16" ht="15" thickBot="1" x14ac:dyDescent="0.4">
      <c r="A31" s="8"/>
      <c r="B31" s="17"/>
      <c r="C31" s="9">
        <v>2023</v>
      </c>
      <c r="D31" s="51">
        <v>499999000</v>
      </c>
      <c r="E31" s="41">
        <v>650000000</v>
      </c>
      <c r="F31" s="47">
        <v>1</v>
      </c>
      <c r="G31" s="95">
        <f t="shared" si="0"/>
        <v>0.76922923076923078</v>
      </c>
      <c r="O31"/>
      <c r="P31"/>
    </row>
    <row r="32" spans="1:16" ht="15" thickBot="1" x14ac:dyDescent="0.4">
      <c r="A32" s="4">
        <v>8</v>
      </c>
      <c r="B32" s="16" t="s">
        <v>20</v>
      </c>
      <c r="C32" s="5">
        <v>2020</v>
      </c>
      <c r="D32" s="51">
        <v>1453589500000000</v>
      </c>
      <c r="E32" s="40">
        <v>1924088000000000</v>
      </c>
      <c r="F32" s="47">
        <v>1</v>
      </c>
      <c r="G32" s="95">
        <f t="shared" si="0"/>
        <v>0.7554693444374686</v>
      </c>
      <c r="O32"/>
      <c r="P32"/>
    </row>
    <row r="33" spans="1:16" ht="15" thickBot="1" x14ac:dyDescent="0.4">
      <c r="A33" s="6"/>
      <c r="B33" s="15"/>
      <c r="C33" s="7">
        <v>2021</v>
      </c>
      <c r="D33" s="51">
        <v>1453589500000000</v>
      </c>
      <c r="E33" s="41">
        <v>1924088000000000</v>
      </c>
      <c r="F33" s="47">
        <v>1</v>
      </c>
      <c r="G33" s="95">
        <f t="shared" si="0"/>
        <v>0.7554693444374686</v>
      </c>
      <c r="O33"/>
      <c r="P33"/>
    </row>
    <row r="34" spans="1:16" ht="15" thickBot="1" x14ac:dyDescent="0.4">
      <c r="A34" s="6"/>
      <c r="B34" s="15"/>
      <c r="C34" s="7">
        <v>2022</v>
      </c>
      <c r="D34" s="51">
        <v>1453589500000000</v>
      </c>
      <c r="E34" s="41">
        <v>1924088000000000</v>
      </c>
      <c r="F34" s="47">
        <v>1</v>
      </c>
      <c r="G34" s="95">
        <f t="shared" si="0"/>
        <v>0.7554693444374686</v>
      </c>
      <c r="O34"/>
      <c r="P34"/>
    </row>
    <row r="35" spans="1:16" ht="15" thickBot="1" x14ac:dyDescent="0.4">
      <c r="A35" s="8"/>
      <c r="B35" s="17"/>
      <c r="C35" s="9">
        <v>2023</v>
      </c>
      <c r="D35" s="51">
        <v>1453589500000000</v>
      </c>
      <c r="E35" s="41">
        <v>1924088000000000</v>
      </c>
      <c r="F35" s="47">
        <v>1</v>
      </c>
      <c r="G35" s="95">
        <f t="shared" si="0"/>
        <v>0.7554693444374686</v>
      </c>
      <c r="O35"/>
      <c r="P35"/>
    </row>
    <row r="36" spans="1:16" ht="15" thickBot="1" x14ac:dyDescent="0.4">
      <c r="A36" s="4">
        <v>9</v>
      </c>
      <c r="B36" s="16" t="s">
        <v>21</v>
      </c>
      <c r="C36" s="5">
        <v>2020</v>
      </c>
      <c r="D36" s="51">
        <v>107594221125</v>
      </c>
      <c r="E36" s="40">
        <v>116318076900</v>
      </c>
      <c r="F36" s="47">
        <v>1</v>
      </c>
      <c r="G36" s="95">
        <f t="shared" si="0"/>
        <v>0.92499999993552162</v>
      </c>
      <c r="O36"/>
      <c r="P36"/>
    </row>
    <row r="37" spans="1:16" ht="15" thickBot="1" x14ac:dyDescent="0.4">
      <c r="A37" s="6"/>
      <c r="B37" s="15"/>
      <c r="C37" s="7">
        <v>2021</v>
      </c>
      <c r="D37" s="51">
        <v>107594221125</v>
      </c>
      <c r="E37" s="41">
        <v>116318076900</v>
      </c>
      <c r="F37" s="47">
        <v>1</v>
      </c>
      <c r="G37" s="95">
        <f t="shared" si="0"/>
        <v>0.92499999993552162</v>
      </c>
      <c r="O37"/>
      <c r="P37"/>
    </row>
    <row r="38" spans="1:16" ht="15" thickBot="1" x14ac:dyDescent="0.4">
      <c r="A38" s="6"/>
      <c r="B38" s="15"/>
      <c r="C38" s="7">
        <v>2022</v>
      </c>
      <c r="D38" s="51">
        <v>107594221125</v>
      </c>
      <c r="E38" s="41">
        <v>116318076900</v>
      </c>
      <c r="F38" s="47">
        <v>1</v>
      </c>
      <c r="G38" s="95">
        <f t="shared" si="0"/>
        <v>0.92499999993552162</v>
      </c>
      <c r="O38"/>
      <c r="P38"/>
    </row>
    <row r="39" spans="1:16" ht="15" thickBot="1" x14ac:dyDescent="0.4">
      <c r="A39" s="8"/>
      <c r="B39" s="17"/>
      <c r="C39" s="9">
        <v>2023</v>
      </c>
      <c r="D39" s="51">
        <v>107594221125</v>
      </c>
      <c r="E39" s="41">
        <v>116318076900</v>
      </c>
      <c r="F39" s="47">
        <v>1</v>
      </c>
      <c r="G39" s="95">
        <f t="shared" si="0"/>
        <v>0.92499999993552162</v>
      </c>
      <c r="O39"/>
      <c r="P39"/>
    </row>
    <row r="40" spans="1:16" ht="15" thickBot="1" x14ac:dyDescent="0.4">
      <c r="A40" s="4">
        <v>10</v>
      </c>
      <c r="B40" s="16" t="s">
        <v>22</v>
      </c>
      <c r="C40" s="5">
        <v>2020</v>
      </c>
      <c r="D40" s="51">
        <v>1285714280</v>
      </c>
      <c r="E40" s="80">
        <v>2419438170</v>
      </c>
      <c r="F40" s="47">
        <v>1</v>
      </c>
      <c r="G40" s="95">
        <f t="shared" si="0"/>
        <v>0.5314102653840499</v>
      </c>
      <c r="O40"/>
      <c r="P40"/>
    </row>
    <row r="41" spans="1:16" ht="15" thickBot="1" x14ac:dyDescent="0.4">
      <c r="A41" s="6"/>
      <c r="B41" s="15"/>
      <c r="C41" s="7">
        <v>2021</v>
      </c>
      <c r="D41" s="51">
        <v>6285714280</v>
      </c>
      <c r="E41" s="79">
        <v>9677752680</v>
      </c>
      <c r="F41" s="47">
        <v>1</v>
      </c>
      <c r="G41" s="95">
        <f t="shared" si="0"/>
        <v>0.64950143776561153</v>
      </c>
      <c r="O41"/>
      <c r="P41"/>
    </row>
    <row r="42" spans="1:16" ht="15" thickBot="1" x14ac:dyDescent="0.4">
      <c r="A42" s="6"/>
      <c r="B42" s="15"/>
      <c r="C42" s="7">
        <v>2022</v>
      </c>
      <c r="D42" s="51">
        <v>6285714280</v>
      </c>
      <c r="E42" s="79">
        <v>9677752680</v>
      </c>
      <c r="F42" s="47">
        <v>1</v>
      </c>
      <c r="G42" s="95">
        <f t="shared" si="0"/>
        <v>0.64950143776561153</v>
      </c>
      <c r="O42"/>
      <c r="P42"/>
    </row>
    <row r="43" spans="1:16" ht="15" thickBot="1" x14ac:dyDescent="0.4">
      <c r="A43" s="8"/>
      <c r="B43" s="17"/>
      <c r="C43" s="9">
        <v>2023</v>
      </c>
      <c r="D43" s="51">
        <v>6285714280</v>
      </c>
      <c r="E43" s="79">
        <v>9677752680</v>
      </c>
      <c r="F43" s="47">
        <v>1</v>
      </c>
      <c r="G43" s="95">
        <f t="shared" si="0"/>
        <v>0.64950143776561153</v>
      </c>
      <c r="O43"/>
      <c r="P43"/>
    </row>
    <row r="44" spans="1:16" ht="15" thickBot="1" x14ac:dyDescent="0.4">
      <c r="A44" s="4">
        <v>11</v>
      </c>
      <c r="B44" s="16" t="s">
        <v>23</v>
      </c>
      <c r="C44" s="5">
        <v>2020</v>
      </c>
      <c r="D44" s="51">
        <v>9391678000</v>
      </c>
      <c r="E44" s="40">
        <v>11661908000</v>
      </c>
      <c r="F44" s="47">
        <v>1</v>
      </c>
      <c r="G44" s="95">
        <f>D44/E44*F44</f>
        <v>0.8053294538080733</v>
      </c>
      <c r="O44"/>
      <c r="P44"/>
    </row>
    <row r="45" spans="1:16" ht="15" thickBot="1" x14ac:dyDescent="0.4">
      <c r="A45" s="6"/>
      <c r="B45" s="15"/>
      <c r="C45" s="7">
        <v>2021</v>
      </c>
      <c r="D45" s="51">
        <v>9391678000</v>
      </c>
      <c r="E45" s="41">
        <v>11661908000</v>
      </c>
      <c r="F45" s="47">
        <v>1</v>
      </c>
      <c r="G45" s="95">
        <f t="shared" si="0"/>
        <v>0.8053294538080733</v>
      </c>
      <c r="O45"/>
      <c r="P45"/>
    </row>
    <row r="46" spans="1:16" ht="15" thickBot="1" x14ac:dyDescent="0.4">
      <c r="A46" s="6"/>
      <c r="B46" s="15"/>
      <c r="C46" s="7">
        <v>2022</v>
      </c>
      <c r="D46" s="51">
        <v>9391678000</v>
      </c>
      <c r="E46" s="41">
        <v>11661908000</v>
      </c>
      <c r="F46" s="47">
        <v>1</v>
      </c>
      <c r="G46" s="95">
        <f t="shared" si="0"/>
        <v>0.8053294538080733</v>
      </c>
      <c r="O46"/>
      <c r="P46"/>
    </row>
    <row r="47" spans="1:16" ht="15" thickBot="1" x14ac:dyDescent="0.4">
      <c r="A47" s="8"/>
      <c r="B47" s="17"/>
      <c r="C47" s="9">
        <v>2023</v>
      </c>
      <c r="D47" s="51">
        <v>9391678000</v>
      </c>
      <c r="E47" s="41">
        <v>11661908000</v>
      </c>
      <c r="F47" s="47">
        <v>1</v>
      </c>
      <c r="G47" s="95">
        <f t="shared" si="0"/>
        <v>0.8053294538080733</v>
      </c>
      <c r="O47"/>
      <c r="P47"/>
    </row>
    <row r="48" spans="1:16" ht="15" thickBot="1" x14ac:dyDescent="0.4">
      <c r="A48" s="4">
        <v>12</v>
      </c>
      <c r="B48" s="16" t="s">
        <v>24</v>
      </c>
      <c r="C48" s="5">
        <v>2020</v>
      </c>
      <c r="D48" s="51">
        <v>1302570486</v>
      </c>
      <c r="E48" s="40">
        <v>1428571500</v>
      </c>
      <c r="F48" s="47">
        <v>1</v>
      </c>
      <c r="G48" s="95">
        <f t="shared" si="0"/>
        <v>0.91179929461003528</v>
      </c>
      <c r="O48"/>
      <c r="P48"/>
    </row>
    <row r="49" spans="1:16" ht="15" thickBot="1" x14ac:dyDescent="0.4">
      <c r="A49" s="6"/>
      <c r="B49" s="15"/>
      <c r="C49" s="7">
        <v>2021</v>
      </c>
      <c r="D49" s="51">
        <v>1302570486</v>
      </c>
      <c r="E49" s="41">
        <v>1428571500</v>
      </c>
      <c r="F49" s="47">
        <v>1</v>
      </c>
      <c r="G49" s="95">
        <f t="shared" si="0"/>
        <v>0.91179929461003528</v>
      </c>
      <c r="O49"/>
      <c r="P49"/>
    </row>
    <row r="50" spans="1:16" ht="15" thickBot="1" x14ac:dyDescent="0.4">
      <c r="A50" s="6"/>
      <c r="B50" s="15"/>
      <c r="C50" s="7">
        <v>2022</v>
      </c>
      <c r="D50" s="51">
        <v>1302570486</v>
      </c>
      <c r="E50" s="41">
        <v>1428571500</v>
      </c>
      <c r="F50" s="47">
        <v>1</v>
      </c>
      <c r="G50" s="95">
        <f t="shared" si="0"/>
        <v>0.91179929461003528</v>
      </c>
      <c r="O50"/>
      <c r="P50"/>
    </row>
    <row r="51" spans="1:16" ht="15" thickBot="1" x14ac:dyDescent="0.4">
      <c r="A51" s="8"/>
      <c r="B51" s="17"/>
      <c r="C51" s="9">
        <v>2023</v>
      </c>
      <c r="D51" s="51">
        <v>1302570486</v>
      </c>
      <c r="E51" s="41">
        <v>1428571500</v>
      </c>
      <c r="F51" s="47">
        <v>1</v>
      </c>
      <c r="G51" s="95">
        <f t="shared" si="0"/>
        <v>0.91179929461003528</v>
      </c>
      <c r="O51"/>
      <c r="P51"/>
    </row>
    <row r="52" spans="1:16" ht="15" thickBot="1" x14ac:dyDescent="0.4">
      <c r="A52" s="4">
        <v>13</v>
      </c>
      <c r="B52" s="16" t="s">
        <v>25</v>
      </c>
      <c r="C52" s="5">
        <v>2020</v>
      </c>
      <c r="D52" s="51">
        <v>468131740340</v>
      </c>
      <c r="E52" s="40">
        <v>468751221100</v>
      </c>
      <c r="F52" s="47">
        <v>1</v>
      </c>
      <c r="G52" s="95">
        <f t="shared" si="0"/>
        <v>0.99867844448800303</v>
      </c>
      <c r="I52" s="40"/>
      <c r="O52"/>
      <c r="P52"/>
    </row>
    <row r="53" spans="1:16" ht="15" thickBot="1" x14ac:dyDescent="0.4">
      <c r="A53" s="6"/>
      <c r="B53" s="15"/>
      <c r="C53" s="7">
        <v>2021</v>
      </c>
      <c r="D53" s="51">
        <v>468131740340</v>
      </c>
      <c r="E53" s="40">
        <v>468751221100</v>
      </c>
      <c r="F53" s="47">
        <v>1</v>
      </c>
      <c r="G53" s="95">
        <f t="shared" si="0"/>
        <v>0.99867844448800303</v>
      </c>
      <c r="O53"/>
      <c r="P53"/>
    </row>
    <row r="54" spans="1:16" ht="15" thickBot="1" x14ac:dyDescent="0.4">
      <c r="A54" s="6"/>
      <c r="B54" s="15"/>
      <c r="C54" s="7">
        <v>2022</v>
      </c>
      <c r="D54" s="51">
        <v>468131740340</v>
      </c>
      <c r="E54" s="40">
        <v>468751221100</v>
      </c>
      <c r="F54" s="47">
        <v>1</v>
      </c>
      <c r="G54" s="95">
        <f t="shared" si="0"/>
        <v>0.99867844448800303</v>
      </c>
      <c r="I54" s="37"/>
      <c r="O54"/>
      <c r="P54"/>
    </row>
    <row r="55" spans="1:16" ht="15" thickBot="1" x14ac:dyDescent="0.4">
      <c r="A55" s="8"/>
      <c r="B55" s="17"/>
      <c r="C55" s="9">
        <v>2023</v>
      </c>
      <c r="D55" s="51">
        <v>468131740340</v>
      </c>
      <c r="E55" s="40">
        <v>468751221100</v>
      </c>
      <c r="F55" s="47">
        <v>1</v>
      </c>
      <c r="G55" s="95">
        <f t="shared" si="0"/>
        <v>0.99867844448800303</v>
      </c>
      <c r="O55"/>
      <c r="P55"/>
    </row>
    <row r="56" spans="1:16" ht="15" thickBot="1" x14ac:dyDescent="0.4">
      <c r="A56" s="4">
        <v>14</v>
      </c>
      <c r="B56" s="16" t="s">
        <v>26</v>
      </c>
      <c r="C56" s="5">
        <v>2020</v>
      </c>
      <c r="D56" s="51">
        <v>540135564</v>
      </c>
      <c r="E56" s="40">
        <v>1008517669</v>
      </c>
      <c r="F56" s="47">
        <v>1</v>
      </c>
      <c r="G56" s="95">
        <f t="shared" si="0"/>
        <v>0.53557372429138872</v>
      </c>
      <c r="O56"/>
      <c r="P56"/>
    </row>
    <row r="57" spans="1:16" ht="15" thickBot="1" x14ac:dyDescent="0.4">
      <c r="A57" s="6"/>
      <c r="B57" s="15"/>
      <c r="C57" s="7">
        <v>2021</v>
      </c>
      <c r="D57" s="51">
        <v>540135564</v>
      </c>
      <c r="E57" s="41">
        <v>1008517669</v>
      </c>
      <c r="F57" s="47">
        <v>1</v>
      </c>
      <c r="G57" s="95">
        <f t="shared" si="0"/>
        <v>0.53557372429138872</v>
      </c>
      <c r="O57"/>
      <c r="P57"/>
    </row>
    <row r="58" spans="1:16" ht="15" thickBot="1" x14ac:dyDescent="0.4">
      <c r="A58" s="6"/>
      <c r="B58" s="15"/>
      <c r="C58" s="7">
        <v>2022</v>
      </c>
      <c r="D58" s="51">
        <v>540135564</v>
      </c>
      <c r="E58" s="41">
        <v>1008517669</v>
      </c>
      <c r="F58" s="47">
        <v>1</v>
      </c>
      <c r="G58" s="95">
        <f t="shared" si="0"/>
        <v>0.53557372429138872</v>
      </c>
      <c r="O58"/>
      <c r="P58"/>
    </row>
    <row r="59" spans="1:16" ht="15" thickBot="1" x14ac:dyDescent="0.4">
      <c r="A59" s="8"/>
      <c r="B59" s="17"/>
      <c r="C59" s="9">
        <v>2023</v>
      </c>
      <c r="D59" s="51">
        <v>540135564</v>
      </c>
      <c r="E59" s="41">
        <v>1008517669</v>
      </c>
      <c r="F59" s="47">
        <v>1</v>
      </c>
      <c r="G59" s="95">
        <f t="shared" si="0"/>
        <v>0.53557372429138872</v>
      </c>
      <c r="O59"/>
      <c r="P59"/>
    </row>
    <row r="60" spans="1:16" ht="15" thickBot="1" x14ac:dyDescent="0.4">
      <c r="A60" s="4">
        <v>15</v>
      </c>
      <c r="B60" s="16" t="s">
        <v>27</v>
      </c>
      <c r="C60" s="5">
        <v>2020</v>
      </c>
      <c r="D60" s="51">
        <v>724928500</v>
      </c>
      <c r="E60" s="40">
        <v>1070000000</v>
      </c>
      <c r="F60" s="47">
        <v>1</v>
      </c>
      <c r="G60" s="95">
        <f t="shared" si="0"/>
        <v>0.67750327102803742</v>
      </c>
      <c r="O60"/>
      <c r="P60"/>
    </row>
    <row r="61" spans="1:16" ht="15" thickBot="1" x14ac:dyDescent="0.4">
      <c r="A61" s="6"/>
      <c r="B61" s="15"/>
      <c r="C61" s="7">
        <v>2021</v>
      </c>
      <c r="D61" s="51">
        <v>724928500</v>
      </c>
      <c r="E61" s="41">
        <v>1070000000</v>
      </c>
      <c r="F61" s="47">
        <v>1</v>
      </c>
      <c r="G61" s="95">
        <f t="shared" si="0"/>
        <v>0.67750327102803742</v>
      </c>
      <c r="O61"/>
      <c r="P61"/>
    </row>
    <row r="62" spans="1:16" ht="15" thickBot="1" x14ac:dyDescent="0.4">
      <c r="A62" s="6"/>
      <c r="B62" s="15"/>
      <c r="C62" s="7">
        <v>2022</v>
      </c>
      <c r="D62" s="51">
        <v>724928500</v>
      </c>
      <c r="E62" s="41">
        <v>1070000000</v>
      </c>
      <c r="F62" s="47">
        <v>1</v>
      </c>
      <c r="G62" s="95">
        <f t="shared" si="0"/>
        <v>0.67750327102803742</v>
      </c>
      <c r="O62"/>
      <c r="P62"/>
    </row>
    <row r="63" spans="1:16" ht="15" thickBot="1" x14ac:dyDescent="0.4">
      <c r="A63" s="8"/>
      <c r="B63" s="17"/>
      <c r="C63" s="9">
        <v>2023</v>
      </c>
      <c r="D63" s="87">
        <v>724928500</v>
      </c>
      <c r="E63" s="88">
        <v>1070000000</v>
      </c>
      <c r="F63" s="47">
        <v>1</v>
      </c>
      <c r="G63" s="95">
        <f t="shared" si="0"/>
        <v>0.67750327102803742</v>
      </c>
      <c r="O63"/>
      <c r="P63"/>
    </row>
    <row r="64" spans="1:16" ht="15" thickBot="1" x14ac:dyDescent="0.4">
      <c r="A64" s="4">
        <v>16</v>
      </c>
      <c r="B64" s="16" t="s">
        <v>28</v>
      </c>
      <c r="C64" s="22">
        <v>2020</v>
      </c>
      <c r="D64" s="63">
        <v>448000000</v>
      </c>
      <c r="E64" s="40">
        <v>22400000000</v>
      </c>
      <c r="F64" s="47">
        <v>1</v>
      </c>
      <c r="G64" s="95">
        <f t="shared" si="0"/>
        <v>0.02</v>
      </c>
      <c r="O64"/>
      <c r="P64"/>
    </row>
    <row r="65" spans="1:16" ht="15" thickBot="1" x14ac:dyDescent="0.4">
      <c r="A65" s="6"/>
      <c r="B65" s="15"/>
      <c r="C65" s="23">
        <v>2021</v>
      </c>
      <c r="D65" s="64">
        <v>448000000</v>
      </c>
      <c r="E65" s="41">
        <v>22400000000</v>
      </c>
      <c r="F65" s="47">
        <v>1</v>
      </c>
      <c r="G65" s="95">
        <f t="shared" si="0"/>
        <v>0.02</v>
      </c>
      <c r="O65"/>
      <c r="P65"/>
    </row>
    <row r="66" spans="1:16" ht="15" thickBot="1" x14ac:dyDescent="0.4">
      <c r="A66" s="6"/>
      <c r="B66" s="15"/>
      <c r="C66" s="23">
        <v>2022</v>
      </c>
      <c r="D66" s="64">
        <v>448000000</v>
      </c>
      <c r="E66" s="41">
        <v>22400000000</v>
      </c>
      <c r="F66" s="47">
        <v>1</v>
      </c>
      <c r="G66" s="95">
        <f t="shared" si="0"/>
        <v>0.02</v>
      </c>
      <c r="O66"/>
      <c r="P66"/>
    </row>
    <row r="67" spans="1:16" ht="15" thickBot="1" x14ac:dyDescent="0.4">
      <c r="A67" s="8"/>
      <c r="B67" s="17"/>
      <c r="C67" s="81">
        <v>2023</v>
      </c>
      <c r="D67" s="66">
        <v>448000000</v>
      </c>
      <c r="E67" s="55">
        <v>22400000000</v>
      </c>
      <c r="F67" s="47">
        <v>1</v>
      </c>
      <c r="G67" s="95">
        <f t="shared" si="0"/>
        <v>0.02</v>
      </c>
      <c r="O67"/>
      <c r="P67"/>
    </row>
    <row r="68" spans="1:16" ht="15" thickBot="1" x14ac:dyDescent="0.4">
      <c r="A68" s="4">
        <v>17</v>
      </c>
      <c r="B68" s="16" t="s">
        <v>29</v>
      </c>
      <c r="C68" s="5">
        <v>2020</v>
      </c>
      <c r="D68" s="37">
        <v>1881951000</v>
      </c>
      <c r="E68" s="89">
        <v>2107000000</v>
      </c>
      <c r="F68" s="47">
        <v>1</v>
      </c>
      <c r="G68" s="95">
        <f t="shared" si="0"/>
        <v>0.89318984337921215</v>
      </c>
      <c r="O68"/>
      <c r="P68"/>
    </row>
    <row r="69" spans="1:16" ht="15" thickBot="1" x14ac:dyDescent="0.4">
      <c r="A69" s="6"/>
      <c r="B69" s="15"/>
      <c r="C69" s="7">
        <v>2021</v>
      </c>
      <c r="D69" s="37">
        <v>1881951000</v>
      </c>
      <c r="E69" s="41">
        <v>2107000000</v>
      </c>
      <c r="F69" s="47">
        <v>1</v>
      </c>
      <c r="G69" s="95">
        <f t="shared" ref="G69:G111" si="1">D69/E69*F69</f>
        <v>0.89318984337921215</v>
      </c>
      <c r="O69"/>
      <c r="P69"/>
    </row>
    <row r="70" spans="1:16" ht="15" thickBot="1" x14ac:dyDescent="0.4">
      <c r="A70" s="6"/>
      <c r="B70" s="15"/>
      <c r="C70" s="7">
        <v>2022</v>
      </c>
      <c r="D70" s="37">
        <v>1881951000</v>
      </c>
      <c r="E70" s="41">
        <v>2107000000</v>
      </c>
      <c r="F70" s="47">
        <v>1</v>
      </c>
      <c r="G70" s="95">
        <f t="shared" si="1"/>
        <v>0.89318984337921215</v>
      </c>
      <c r="O70"/>
      <c r="P70"/>
    </row>
    <row r="71" spans="1:16" ht="15" thickBot="1" x14ac:dyDescent="0.4">
      <c r="A71" s="8"/>
      <c r="B71" s="17"/>
      <c r="C71" s="9">
        <v>2023</v>
      </c>
      <c r="D71" s="37">
        <v>1881951000</v>
      </c>
      <c r="E71" s="41">
        <v>2107000000</v>
      </c>
      <c r="F71" s="47">
        <v>1</v>
      </c>
      <c r="G71" s="95">
        <f t="shared" si="1"/>
        <v>0.89318984337921215</v>
      </c>
      <c r="O71"/>
      <c r="P71"/>
    </row>
    <row r="72" spans="1:16" ht="15" thickBot="1" x14ac:dyDescent="0.4">
      <c r="A72" s="4">
        <v>18</v>
      </c>
      <c r="B72" s="16" t="s">
        <v>30</v>
      </c>
      <c r="C72" s="5">
        <v>2020</v>
      </c>
      <c r="D72" s="51">
        <v>328355300</v>
      </c>
      <c r="E72" s="40">
        <v>428000000</v>
      </c>
      <c r="F72" s="47">
        <v>1</v>
      </c>
      <c r="G72" s="95">
        <f t="shared" si="1"/>
        <v>0.76718528037383182</v>
      </c>
      <c r="O72"/>
      <c r="P72"/>
    </row>
    <row r="73" spans="1:16" ht="15" thickBot="1" x14ac:dyDescent="0.4">
      <c r="A73" s="6"/>
      <c r="B73" s="15"/>
      <c r="C73" s="7">
        <v>2021</v>
      </c>
      <c r="D73" s="51">
        <v>328355300</v>
      </c>
      <c r="E73" s="41">
        <v>428000000</v>
      </c>
      <c r="F73" s="47">
        <v>1</v>
      </c>
      <c r="G73" s="95">
        <f t="shared" si="1"/>
        <v>0.76718528037383182</v>
      </c>
      <c r="O73"/>
      <c r="P73"/>
    </row>
    <row r="74" spans="1:16" ht="15" thickBot="1" x14ac:dyDescent="0.4">
      <c r="A74" s="6"/>
      <c r="B74" s="15"/>
      <c r="C74" s="7">
        <v>2022</v>
      </c>
      <c r="D74" s="51">
        <v>328355300</v>
      </c>
      <c r="E74" s="41">
        <v>428000000</v>
      </c>
      <c r="F74" s="47">
        <v>1</v>
      </c>
      <c r="G74" s="95">
        <f t="shared" si="1"/>
        <v>0.76718528037383182</v>
      </c>
      <c r="O74"/>
      <c r="P74"/>
    </row>
    <row r="75" spans="1:16" ht="15" thickBot="1" x14ac:dyDescent="0.4">
      <c r="A75" s="8"/>
      <c r="B75" s="17"/>
      <c r="C75" s="9">
        <v>2023</v>
      </c>
      <c r="D75" s="51">
        <v>328355300</v>
      </c>
      <c r="E75" s="41">
        <v>428000000</v>
      </c>
      <c r="F75" s="47">
        <v>1</v>
      </c>
      <c r="G75" s="95">
        <f t="shared" si="1"/>
        <v>0.76718528037383182</v>
      </c>
      <c r="O75"/>
      <c r="P75"/>
    </row>
    <row r="76" spans="1:16" ht="15" thickBot="1" x14ac:dyDescent="0.4">
      <c r="A76" s="4">
        <v>19</v>
      </c>
      <c r="B76" s="16" t="s">
        <v>31</v>
      </c>
      <c r="C76" s="5">
        <v>2020</v>
      </c>
      <c r="D76" s="51">
        <v>18851249125</v>
      </c>
      <c r="E76" s="40">
        <v>22358699725</v>
      </c>
      <c r="F76" s="47">
        <v>1</v>
      </c>
      <c r="G76" s="95">
        <f t="shared" si="1"/>
        <v>0.84312814952838233</v>
      </c>
      <c r="O76"/>
      <c r="P76"/>
    </row>
    <row r="77" spans="1:16" ht="15" thickBot="1" x14ac:dyDescent="0.4">
      <c r="A77" s="6"/>
      <c r="B77" s="15"/>
      <c r="C77" s="7">
        <v>2021</v>
      </c>
      <c r="D77" s="51">
        <v>18851249125</v>
      </c>
      <c r="E77" s="41">
        <v>22358699725</v>
      </c>
      <c r="F77" s="47">
        <v>1</v>
      </c>
      <c r="G77" s="95">
        <f t="shared" si="1"/>
        <v>0.84312814952838233</v>
      </c>
      <c r="O77"/>
      <c r="P77"/>
    </row>
    <row r="78" spans="1:16" ht="15" thickBot="1" x14ac:dyDescent="0.4">
      <c r="A78" s="6"/>
      <c r="B78" s="15"/>
      <c r="C78" s="7">
        <v>2022</v>
      </c>
      <c r="D78" s="51">
        <v>18851249125</v>
      </c>
      <c r="E78" s="41">
        <v>22358699725</v>
      </c>
      <c r="F78" s="47">
        <v>1</v>
      </c>
      <c r="G78" s="95">
        <f t="shared" si="1"/>
        <v>0.84312814952838233</v>
      </c>
      <c r="O78"/>
      <c r="P78"/>
    </row>
    <row r="79" spans="1:16" ht="15" thickBot="1" x14ac:dyDescent="0.4">
      <c r="A79" s="8"/>
      <c r="B79" s="17"/>
      <c r="C79" s="9">
        <v>2023</v>
      </c>
      <c r="D79" s="51">
        <v>18851249125</v>
      </c>
      <c r="E79" s="41">
        <v>22358699725</v>
      </c>
      <c r="F79" s="47">
        <v>1</v>
      </c>
      <c r="G79" s="95">
        <f t="shared" si="1"/>
        <v>0.84312814952838233</v>
      </c>
      <c r="O79"/>
      <c r="P79"/>
    </row>
    <row r="80" spans="1:16" ht="15" thickBot="1" x14ac:dyDescent="0.4">
      <c r="A80" s="4">
        <v>20</v>
      </c>
      <c r="B80" s="16" t="s">
        <v>32</v>
      </c>
      <c r="C80" s="5">
        <v>2020</v>
      </c>
      <c r="D80" s="51">
        <v>13939040035</v>
      </c>
      <c r="E80" s="40">
        <v>13530000000000</v>
      </c>
      <c r="F80" s="47">
        <v>1</v>
      </c>
      <c r="G80" s="95">
        <f t="shared" si="1"/>
        <v>1.0302320794530672E-3</v>
      </c>
      <c r="O80"/>
      <c r="P80"/>
    </row>
    <row r="81" spans="1:16" ht="15" thickBot="1" x14ac:dyDescent="0.4">
      <c r="A81" s="6"/>
      <c r="B81" s="15"/>
      <c r="C81" s="7">
        <v>2021</v>
      </c>
      <c r="D81" s="51">
        <v>13939040035</v>
      </c>
      <c r="E81" s="41">
        <v>13530000000000</v>
      </c>
      <c r="F81" s="47">
        <v>1</v>
      </c>
      <c r="G81" s="95">
        <f t="shared" si="1"/>
        <v>1.0302320794530672E-3</v>
      </c>
      <c r="O81"/>
      <c r="P81"/>
    </row>
    <row r="82" spans="1:16" ht="15" thickBot="1" x14ac:dyDescent="0.4">
      <c r="A82" s="6"/>
      <c r="B82" s="15"/>
      <c r="C82" s="7">
        <v>2022</v>
      </c>
      <c r="D82" s="51">
        <v>13939040035</v>
      </c>
      <c r="E82" s="41">
        <v>13530000000000</v>
      </c>
      <c r="F82" s="47">
        <v>1</v>
      </c>
      <c r="G82" s="95">
        <f t="shared" si="1"/>
        <v>1.0302320794530672E-3</v>
      </c>
      <c r="O82"/>
      <c r="P82"/>
    </row>
    <row r="83" spans="1:16" ht="15" thickBot="1" x14ac:dyDescent="0.4">
      <c r="A83" s="8"/>
      <c r="B83" s="17"/>
      <c r="C83" s="9">
        <v>2023</v>
      </c>
      <c r="D83" s="51">
        <v>13939040035</v>
      </c>
      <c r="E83" s="41">
        <v>13530000000000</v>
      </c>
      <c r="F83" s="47">
        <v>1</v>
      </c>
      <c r="G83" s="95">
        <f t="shared" si="1"/>
        <v>1.0302320794530672E-3</v>
      </c>
      <c r="O83"/>
      <c r="P83"/>
    </row>
    <row r="84" spans="1:16" ht="15" thickBot="1" x14ac:dyDescent="0.4">
      <c r="A84" s="4">
        <v>21</v>
      </c>
      <c r="B84" s="16" t="s">
        <v>33</v>
      </c>
      <c r="C84" s="5">
        <v>2020</v>
      </c>
      <c r="D84" s="51">
        <v>561991110</v>
      </c>
      <c r="E84" s="40">
        <v>840000000</v>
      </c>
      <c r="F84" s="47">
        <v>1</v>
      </c>
      <c r="G84" s="95">
        <f t="shared" si="1"/>
        <v>0.66903703571428574</v>
      </c>
      <c r="O84"/>
      <c r="P84"/>
    </row>
    <row r="85" spans="1:16" ht="15" thickBot="1" x14ac:dyDescent="0.4">
      <c r="A85" s="6"/>
      <c r="B85" s="15"/>
      <c r="C85" s="7">
        <v>2021</v>
      </c>
      <c r="D85" s="51">
        <v>561991110</v>
      </c>
      <c r="E85" s="41">
        <v>840000000</v>
      </c>
      <c r="F85" s="47">
        <v>1</v>
      </c>
      <c r="G85" s="95">
        <f t="shared" si="1"/>
        <v>0.66903703571428574</v>
      </c>
      <c r="O85"/>
      <c r="P85"/>
    </row>
    <row r="86" spans="1:16" ht="15" thickBot="1" x14ac:dyDescent="0.4">
      <c r="A86" s="6"/>
      <c r="B86" s="15"/>
      <c r="C86" s="7">
        <v>2022</v>
      </c>
      <c r="D86" s="51">
        <v>561991110</v>
      </c>
      <c r="E86" s="41">
        <v>840000000</v>
      </c>
      <c r="F86" s="47">
        <v>1</v>
      </c>
      <c r="G86" s="95">
        <f t="shared" si="1"/>
        <v>0.66903703571428574</v>
      </c>
      <c r="O86"/>
      <c r="P86"/>
    </row>
    <row r="87" spans="1:16" ht="15" thickBot="1" x14ac:dyDescent="0.4">
      <c r="A87" s="8"/>
      <c r="B87" s="17"/>
      <c r="C87" s="9">
        <v>2023</v>
      </c>
      <c r="D87" s="51">
        <v>561991110</v>
      </c>
      <c r="E87" s="41">
        <v>840000000</v>
      </c>
      <c r="F87" s="47">
        <v>1</v>
      </c>
      <c r="G87" s="95">
        <f t="shared" si="1"/>
        <v>0.66903703571428574</v>
      </c>
      <c r="O87"/>
      <c r="P87"/>
    </row>
    <row r="88" spans="1:16" ht="15" thickBot="1" x14ac:dyDescent="0.4">
      <c r="A88" s="4">
        <v>22</v>
      </c>
      <c r="B88" s="16" t="s">
        <v>34</v>
      </c>
      <c r="C88" s="5">
        <v>2020</v>
      </c>
      <c r="D88" s="51">
        <v>382742114</v>
      </c>
      <c r="E88" s="40">
        <v>535080000</v>
      </c>
      <c r="F88" s="47">
        <v>1</v>
      </c>
      <c r="G88" s="95">
        <f t="shared" si="1"/>
        <v>0.71529885998355391</v>
      </c>
      <c r="O88"/>
      <c r="P88"/>
    </row>
    <row r="89" spans="1:16" ht="15" thickBot="1" x14ac:dyDescent="0.4">
      <c r="A89" s="6"/>
      <c r="B89" s="15"/>
      <c r="C89" s="7">
        <v>2021</v>
      </c>
      <c r="D89" s="51">
        <v>382742114</v>
      </c>
      <c r="E89" s="41">
        <v>535080000</v>
      </c>
      <c r="F89" s="47">
        <v>1</v>
      </c>
      <c r="G89" s="95">
        <f t="shared" si="1"/>
        <v>0.71529885998355391</v>
      </c>
      <c r="O89"/>
      <c r="P89"/>
    </row>
    <row r="90" spans="1:16" ht="15" thickBot="1" x14ac:dyDescent="0.4">
      <c r="A90" s="6"/>
      <c r="B90" s="15"/>
      <c r="C90" s="7">
        <v>2022</v>
      </c>
      <c r="D90" s="51">
        <v>382742114</v>
      </c>
      <c r="E90" s="41">
        <v>535080000</v>
      </c>
      <c r="F90" s="47">
        <v>1</v>
      </c>
      <c r="G90" s="95">
        <f t="shared" si="1"/>
        <v>0.71529885998355391</v>
      </c>
      <c r="O90"/>
      <c r="P90"/>
    </row>
    <row r="91" spans="1:16" ht="15" thickBot="1" x14ac:dyDescent="0.4">
      <c r="A91" s="8"/>
      <c r="B91" s="17"/>
      <c r="C91" s="9">
        <v>2023</v>
      </c>
      <c r="D91" s="51">
        <v>382742114</v>
      </c>
      <c r="E91" s="41">
        <v>535080000</v>
      </c>
      <c r="F91" s="47">
        <v>1</v>
      </c>
      <c r="G91" s="95">
        <f t="shared" si="1"/>
        <v>0.71529885998355391</v>
      </c>
      <c r="O91"/>
      <c r="P91"/>
    </row>
    <row r="92" spans="1:16" ht="15" thickBot="1" x14ac:dyDescent="0.4">
      <c r="A92" s="4">
        <v>23</v>
      </c>
      <c r="B92" s="16" t="s">
        <v>35</v>
      </c>
      <c r="C92" s="5">
        <v>2020</v>
      </c>
      <c r="D92" s="51">
        <v>3556336000</v>
      </c>
      <c r="E92" s="40">
        <v>3600000000</v>
      </c>
      <c r="F92" s="47">
        <v>1</v>
      </c>
      <c r="G92" s="95">
        <f t="shared" si="1"/>
        <v>0.98787111111111114</v>
      </c>
      <c r="O92"/>
      <c r="P92"/>
    </row>
    <row r="93" spans="1:16" ht="15" thickBot="1" x14ac:dyDescent="0.4">
      <c r="A93" s="6"/>
      <c r="B93" s="15"/>
      <c r="C93" s="7">
        <v>2021</v>
      </c>
      <c r="D93" s="51">
        <v>3556336000</v>
      </c>
      <c r="E93" s="41">
        <v>3600000000</v>
      </c>
      <c r="F93" s="47">
        <v>1</v>
      </c>
      <c r="G93" s="95">
        <f t="shared" si="1"/>
        <v>0.98787111111111114</v>
      </c>
      <c r="O93"/>
      <c r="P93"/>
    </row>
    <row r="94" spans="1:16" ht="15" thickBot="1" x14ac:dyDescent="0.4">
      <c r="A94" s="6"/>
      <c r="B94" s="15"/>
      <c r="C94" s="7">
        <v>2022</v>
      </c>
      <c r="D94" s="51">
        <v>3556336000</v>
      </c>
      <c r="E94" s="41">
        <v>3600000000</v>
      </c>
      <c r="F94" s="47">
        <v>1</v>
      </c>
      <c r="G94" s="95">
        <f t="shared" si="1"/>
        <v>0.98787111111111114</v>
      </c>
      <c r="O94"/>
      <c r="P94"/>
    </row>
    <row r="95" spans="1:16" ht="15" thickBot="1" x14ac:dyDescent="0.4">
      <c r="A95" s="8"/>
      <c r="B95" s="17"/>
      <c r="C95" s="9">
        <v>2023</v>
      </c>
      <c r="D95" s="51">
        <v>3556336000</v>
      </c>
      <c r="E95" s="41">
        <v>3600000000</v>
      </c>
      <c r="F95" s="47">
        <v>1</v>
      </c>
      <c r="G95" s="95">
        <f t="shared" si="1"/>
        <v>0.98787111111111114</v>
      </c>
      <c r="O95"/>
      <c r="P95"/>
    </row>
    <row r="96" spans="1:16" ht="15" thickBot="1" x14ac:dyDescent="0.4">
      <c r="A96" s="4">
        <v>24</v>
      </c>
      <c r="B96" s="16" t="s">
        <v>36</v>
      </c>
      <c r="C96" s="5">
        <v>2020</v>
      </c>
      <c r="D96" s="51">
        <v>18652282442</v>
      </c>
      <c r="E96" s="40">
        <v>30000000000</v>
      </c>
      <c r="F96" s="47">
        <v>1</v>
      </c>
      <c r="G96" s="95">
        <f t="shared" si="1"/>
        <v>0.62174274806666663</v>
      </c>
      <c r="O96"/>
      <c r="P96"/>
    </row>
    <row r="97" spans="1:16" ht="15" thickBot="1" x14ac:dyDescent="0.4">
      <c r="A97" s="6"/>
      <c r="B97" s="15"/>
      <c r="C97" s="7">
        <v>2021</v>
      </c>
      <c r="D97" s="51">
        <v>18652282442</v>
      </c>
      <c r="E97" s="41">
        <v>30000000000</v>
      </c>
      <c r="F97" s="47">
        <v>1</v>
      </c>
      <c r="G97" s="95">
        <f t="shared" si="1"/>
        <v>0.62174274806666663</v>
      </c>
      <c r="O97"/>
      <c r="P97"/>
    </row>
    <row r="98" spans="1:16" ht="15" thickBot="1" x14ac:dyDescent="0.4">
      <c r="A98" s="6"/>
      <c r="B98" s="15"/>
      <c r="C98" s="7">
        <v>2022</v>
      </c>
      <c r="D98" s="51">
        <v>18652282442</v>
      </c>
      <c r="E98" s="41">
        <v>30000000000</v>
      </c>
      <c r="F98" s="47">
        <v>1</v>
      </c>
      <c r="G98" s="95">
        <f t="shared" si="1"/>
        <v>0.62174274806666663</v>
      </c>
      <c r="O98"/>
      <c r="P98"/>
    </row>
    <row r="99" spans="1:16" ht="15" thickBot="1" x14ac:dyDescent="0.4">
      <c r="A99" s="8"/>
      <c r="B99" s="17"/>
      <c r="C99" s="9">
        <v>2023</v>
      </c>
      <c r="D99" s="51">
        <v>18652282442</v>
      </c>
      <c r="E99" s="41">
        <v>30000000000</v>
      </c>
      <c r="F99" s="47">
        <v>1</v>
      </c>
      <c r="G99" s="95">
        <f t="shared" si="1"/>
        <v>0.62174274806666663</v>
      </c>
      <c r="O99"/>
      <c r="P99"/>
    </row>
    <row r="100" spans="1:16" ht="15" thickBot="1" x14ac:dyDescent="0.4">
      <c r="A100" s="4">
        <v>25</v>
      </c>
      <c r="B100" s="16" t="s">
        <v>37</v>
      </c>
      <c r="C100" s="5">
        <v>2020</v>
      </c>
      <c r="D100" s="51">
        <v>314554670</v>
      </c>
      <c r="E100" s="40">
        <v>201066667000</v>
      </c>
      <c r="F100" s="47">
        <v>1</v>
      </c>
      <c r="G100" s="95">
        <f t="shared" si="1"/>
        <v>1.5644297222075104E-3</v>
      </c>
      <c r="O100"/>
      <c r="P100"/>
    </row>
    <row r="101" spans="1:16" ht="15" thickBot="1" x14ac:dyDescent="0.4">
      <c r="A101" s="6"/>
      <c r="B101" s="15"/>
      <c r="C101" s="7">
        <v>2021</v>
      </c>
      <c r="D101" s="51">
        <v>314554670</v>
      </c>
      <c r="E101" s="41">
        <v>201066667000</v>
      </c>
      <c r="F101" s="47">
        <v>1</v>
      </c>
      <c r="G101" s="95">
        <f t="shared" si="1"/>
        <v>1.5644297222075104E-3</v>
      </c>
      <c r="O101"/>
      <c r="P101"/>
    </row>
    <row r="102" spans="1:16" ht="15" thickBot="1" x14ac:dyDescent="0.4">
      <c r="A102" s="6"/>
      <c r="B102" s="15"/>
      <c r="C102" s="7">
        <v>2022</v>
      </c>
      <c r="D102" s="51">
        <v>314554670</v>
      </c>
      <c r="E102" s="41">
        <v>201066667000</v>
      </c>
      <c r="F102" s="47">
        <v>1</v>
      </c>
      <c r="G102" s="95">
        <f t="shared" si="1"/>
        <v>1.5644297222075104E-3</v>
      </c>
      <c r="O102"/>
      <c r="P102"/>
    </row>
    <row r="103" spans="1:16" ht="15" thickBot="1" x14ac:dyDescent="0.4">
      <c r="A103" s="8"/>
      <c r="B103" s="17"/>
      <c r="C103" s="9">
        <v>2023</v>
      </c>
      <c r="D103" s="87">
        <v>314554670</v>
      </c>
      <c r="E103" s="88">
        <v>201066667000</v>
      </c>
      <c r="F103" s="47">
        <v>1</v>
      </c>
      <c r="G103" s="95">
        <f t="shared" si="1"/>
        <v>1.5644297222075104E-3</v>
      </c>
      <c r="O103"/>
      <c r="P103"/>
    </row>
    <row r="104" spans="1:16" ht="15" thickBot="1" x14ac:dyDescent="0.4">
      <c r="A104" s="4">
        <v>26</v>
      </c>
      <c r="B104" s="16" t="s">
        <v>38</v>
      </c>
      <c r="C104" s="22">
        <v>2020</v>
      </c>
      <c r="D104" s="85">
        <v>3773630518</v>
      </c>
      <c r="E104" s="82">
        <v>4500000000</v>
      </c>
      <c r="F104" s="47">
        <v>1</v>
      </c>
      <c r="G104" s="95">
        <f t="shared" si="1"/>
        <v>0.83858455955555555</v>
      </c>
      <c r="O104"/>
      <c r="P104"/>
    </row>
    <row r="105" spans="1:16" ht="15" thickBot="1" x14ac:dyDescent="0.4">
      <c r="A105" s="6"/>
      <c r="B105" s="15"/>
      <c r="C105" s="23">
        <v>2021</v>
      </c>
      <c r="D105" s="92">
        <v>3773630518</v>
      </c>
      <c r="E105" s="83">
        <v>4500000000</v>
      </c>
      <c r="F105" s="47">
        <v>1</v>
      </c>
      <c r="G105" s="95">
        <f t="shared" si="1"/>
        <v>0.83858455955555555</v>
      </c>
      <c r="O105"/>
      <c r="P105"/>
    </row>
    <row r="106" spans="1:16" ht="15" thickBot="1" x14ac:dyDescent="0.4">
      <c r="A106" s="6"/>
      <c r="B106" s="15"/>
      <c r="C106" s="23">
        <v>2022</v>
      </c>
      <c r="D106" s="92">
        <v>3773630518</v>
      </c>
      <c r="E106" s="83">
        <v>4509864300</v>
      </c>
      <c r="F106" s="47">
        <v>1</v>
      </c>
      <c r="G106" s="95">
        <f t="shared" si="1"/>
        <v>0.83675034701154982</v>
      </c>
      <c r="O106"/>
      <c r="P106"/>
    </row>
    <row r="107" spans="1:16" ht="15" thickBot="1" x14ac:dyDescent="0.4">
      <c r="A107" s="8"/>
      <c r="B107" s="17"/>
      <c r="C107" s="81">
        <v>2023</v>
      </c>
      <c r="D107" s="93">
        <v>3773630518</v>
      </c>
      <c r="E107" s="90">
        <v>4509864300</v>
      </c>
      <c r="F107" s="47">
        <v>1</v>
      </c>
      <c r="G107" s="95">
        <f t="shared" si="1"/>
        <v>0.83675034701154982</v>
      </c>
      <c r="O107"/>
      <c r="P107"/>
    </row>
    <row r="108" spans="1:16" ht="15" thickBot="1" x14ac:dyDescent="0.4">
      <c r="A108" s="4">
        <v>27</v>
      </c>
      <c r="B108" s="16" t="s">
        <v>39</v>
      </c>
      <c r="C108" s="22">
        <v>2020</v>
      </c>
      <c r="D108" s="85">
        <v>32424387500</v>
      </c>
      <c r="E108" s="82">
        <v>38150000000</v>
      </c>
      <c r="F108" s="47">
        <v>1</v>
      </c>
      <c r="G108" s="95">
        <f t="shared" si="1"/>
        <v>0.84991841415465263</v>
      </c>
      <c r="O108"/>
      <c r="P108"/>
    </row>
    <row r="109" spans="1:16" ht="15" thickBot="1" x14ac:dyDescent="0.4">
      <c r="A109" s="6"/>
      <c r="B109" s="15"/>
      <c r="C109" s="23">
        <v>2021</v>
      </c>
      <c r="D109" s="92">
        <v>32424387500</v>
      </c>
      <c r="E109" s="83">
        <v>38150000000</v>
      </c>
      <c r="F109" s="47">
        <v>1</v>
      </c>
      <c r="G109" s="95">
        <f t="shared" si="1"/>
        <v>0.84991841415465263</v>
      </c>
      <c r="O109"/>
      <c r="P109"/>
    </row>
    <row r="110" spans="1:16" ht="15" thickBot="1" x14ac:dyDescent="0.4">
      <c r="A110" s="6"/>
      <c r="B110" s="15"/>
      <c r="C110" s="23">
        <v>2022</v>
      </c>
      <c r="D110" s="92">
        <v>32424387500</v>
      </c>
      <c r="E110" s="83">
        <v>38150000000</v>
      </c>
      <c r="F110" s="47">
        <v>1</v>
      </c>
      <c r="G110" s="95">
        <f t="shared" si="1"/>
        <v>0.84991841415465263</v>
      </c>
      <c r="O110"/>
      <c r="P110"/>
    </row>
    <row r="111" spans="1:16" ht="15" thickBot="1" x14ac:dyDescent="0.4">
      <c r="A111" s="8"/>
      <c r="B111" s="17"/>
      <c r="C111" s="81">
        <v>2023</v>
      </c>
      <c r="D111" s="94">
        <v>32424387500</v>
      </c>
      <c r="E111" s="91">
        <v>38150000000</v>
      </c>
      <c r="F111" s="56">
        <v>1</v>
      </c>
      <c r="G111" s="95">
        <f t="shared" si="1"/>
        <v>0.84991841415465263</v>
      </c>
      <c r="O111"/>
      <c r="P111"/>
    </row>
    <row r="112" spans="1:16" x14ac:dyDescent="0.35">
      <c r="D112"/>
      <c r="E112"/>
      <c r="F112"/>
      <c r="G112"/>
      <c r="I112" s="37"/>
      <c r="J112" s="39"/>
      <c r="O112"/>
      <c r="P112"/>
    </row>
  </sheetData>
  <mergeCells count="1">
    <mergeCell ref="A1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D05A2-C430-42F8-B456-7A9A0F091A51}">
  <sheetPr>
    <tabColor rgb="FF00B050"/>
  </sheetPr>
  <dimension ref="A1:I111"/>
  <sheetViews>
    <sheetView topLeftCell="A35" zoomScale="85" zoomScaleNormal="85" workbookViewId="0">
      <selection activeCell="E48" sqref="E48"/>
    </sheetView>
  </sheetViews>
  <sheetFormatPr defaultRowHeight="14.5" x14ac:dyDescent="0.35"/>
  <cols>
    <col min="2" max="2" width="15.1796875" style="18" customWidth="1"/>
    <col min="4" max="4" width="39.453125" style="37" customWidth="1"/>
    <col min="5" max="5" width="36.453125" style="37" customWidth="1"/>
    <col min="6" max="6" width="19.7265625" customWidth="1"/>
    <col min="7" max="7" width="27.81640625" style="39" customWidth="1"/>
  </cols>
  <sheetData>
    <row r="1" spans="1:9" x14ac:dyDescent="0.35">
      <c r="A1" s="101" t="s">
        <v>12</v>
      </c>
      <c r="B1" s="102"/>
      <c r="C1" s="102"/>
      <c r="D1" s="102"/>
      <c r="E1" s="103"/>
      <c r="F1" s="69"/>
      <c r="G1" s="69"/>
    </row>
    <row r="2" spans="1:9" ht="15" thickBot="1" x14ac:dyDescent="0.4">
      <c r="A2" s="104"/>
      <c r="B2" s="105"/>
      <c r="C2" s="105"/>
      <c r="D2" s="105"/>
      <c r="E2" s="106"/>
      <c r="F2" s="69"/>
      <c r="G2" s="69"/>
    </row>
    <row r="3" spans="1:9" ht="15" thickBot="1" x14ac:dyDescent="0.4">
      <c r="A3" s="2" t="s">
        <v>4</v>
      </c>
      <c r="B3" s="3" t="s">
        <v>5</v>
      </c>
      <c r="C3" s="13" t="s">
        <v>6</v>
      </c>
      <c r="D3" s="68" t="s">
        <v>93</v>
      </c>
      <c r="E3" s="34" t="s">
        <v>9</v>
      </c>
      <c r="G3" s="71" t="s">
        <v>95</v>
      </c>
      <c r="H3" s="72"/>
      <c r="I3" s="73"/>
    </row>
    <row r="4" spans="1:9" ht="15" thickBot="1" x14ac:dyDescent="0.4">
      <c r="A4" s="4">
        <v>1</v>
      </c>
      <c r="B4" s="14" t="s">
        <v>13</v>
      </c>
      <c r="C4" s="42">
        <v>2020</v>
      </c>
      <c r="D4" s="52">
        <v>958791000000</v>
      </c>
      <c r="E4" s="96">
        <f>LN(D4)</f>
        <v>27.588938952729169</v>
      </c>
      <c r="G4" s="74" t="s">
        <v>96</v>
      </c>
      <c r="H4" s="75"/>
      <c r="I4" s="76"/>
    </row>
    <row r="5" spans="1:9" ht="15" thickBot="1" x14ac:dyDescent="0.4">
      <c r="A5" s="6"/>
      <c r="B5" s="15"/>
      <c r="C5" s="57">
        <v>2021</v>
      </c>
      <c r="D5" s="53">
        <v>1304108000000</v>
      </c>
      <c r="E5" s="96">
        <f t="shared" ref="E5:E68" si="0">LN(D5)</f>
        <v>27.896540398089339</v>
      </c>
      <c r="G5"/>
    </row>
    <row r="6" spans="1:9" ht="15" thickBot="1" x14ac:dyDescent="0.4">
      <c r="A6" s="6"/>
      <c r="B6" s="15"/>
      <c r="C6" s="57">
        <v>2022</v>
      </c>
      <c r="D6" s="41">
        <v>1645582000000</v>
      </c>
      <c r="E6" s="96">
        <f t="shared" si="0"/>
        <v>28.129115236965735</v>
      </c>
      <c r="G6"/>
    </row>
    <row r="7" spans="1:9" ht="15" thickBot="1" x14ac:dyDescent="0.4">
      <c r="A7" s="6"/>
      <c r="B7" s="15"/>
      <c r="C7" s="58">
        <v>2023</v>
      </c>
      <c r="D7" s="62">
        <v>2085182000000</v>
      </c>
      <c r="E7" s="96">
        <f t="shared" si="0"/>
        <v>28.365877257537612</v>
      </c>
      <c r="G7"/>
    </row>
    <row r="8" spans="1:9" ht="15" thickBot="1" x14ac:dyDescent="0.4">
      <c r="A8" s="4">
        <v>2</v>
      </c>
      <c r="B8" s="16" t="s">
        <v>14</v>
      </c>
      <c r="C8" s="42">
        <v>2020</v>
      </c>
      <c r="D8" s="40">
        <v>1105874415256</v>
      </c>
      <c r="E8" s="96">
        <f t="shared" si="0"/>
        <v>27.731657463988434</v>
      </c>
      <c r="G8"/>
    </row>
    <row r="9" spans="1:9" ht="15" thickBot="1" x14ac:dyDescent="0.4">
      <c r="A9" s="6"/>
      <c r="B9" s="15"/>
      <c r="C9" s="57">
        <v>2021</v>
      </c>
      <c r="D9" s="41">
        <v>1089208965375</v>
      </c>
      <c r="E9" s="96">
        <f t="shared" si="0"/>
        <v>27.716472828868035</v>
      </c>
      <c r="G9"/>
    </row>
    <row r="10" spans="1:9" ht="15" thickBot="1" x14ac:dyDescent="0.4">
      <c r="A10" s="6"/>
      <c r="B10" s="15"/>
      <c r="C10" s="57">
        <v>2022</v>
      </c>
      <c r="D10" s="41">
        <v>1023323308935</v>
      </c>
      <c r="E10" s="96">
        <f t="shared" si="0"/>
        <v>27.654076592982573</v>
      </c>
      <c r="G10"/>
    </row>
    <row r="11" spans="1:9" ht="15" thickBot="1" x14ac:dyDescent="0.4">
      <c r="A11" s="6"/>
      <c r="B11" s="15"/>
      <c r="C11" s="58">
        <v>2023</v>
      </c>
      <c r="D11" s="62">
        <v>983288148159</v>
      </c>
      <c r="E11" s="96">
        <f t="shared" si="0"/>
        <v>27.614168045531642</v>
      </c>
      <c r="G11"/>
    </row>
    <row r="12" spans="1:9" ht="15" thickBot="1" x14ac:dyDescent="0.4">
      <c r="A12" s="4">
        <v>3</v>
      </c>
      <c r="B12" s="16" t="s">
        <v>15</v>
      </c>
      <c r="C12" s="42">
        <v>2020</v>
      </c>
      <c r="D12" s="52">
        <v>1086870000000</v>
      </c>
      <c r="E12" s="96">
        <f t="shared" si="0"/>
        <v>27.714323121699351</v>
      </c>
      <c r="G12"/>
    </row>
    <row r="13" spans="1:9" ht="15" thickBot="1" x14ac:dyDescent="0.4">
      <c r="A13" s="6"/>
      <c r="B13" s="15"/>
      <c r="C13" s="57">
        <v>2021</v>
      </c>
      <c r="D13" s="53">
        <v>1147260000000</v>
      </c>
      <c r="E13" s="96">
        <f t="shared" si="0"/>
        <v>27.768397606679333</v>
      </c>
      <c r="G13"/>
    </row>
    <row r="14" spans="1:9" ht="15" thickBot="1" x14ac:dyDescent="0.4">
      <c r="A14" s="6"/>
      <c r="B14" s="15"/>
      <c r="C14" s="57">
        <v>2022</v>
      </c>
      <c r="D14" s="41">
        <v>1074777460412</v>
      </c>
      <c r="E14" s="96">
        <f t="shared" si="0"/>
        <v>27.703134742507675</v>
      </c>
      <c r="G14"/>
    </row>
    <row r="15" spans="1:9" ht="15" thickBot="1" x14ac:dyDescent="0.4">
      <c r="A15" s="6"/>
      <c r="B15" s="15"/>
      <c r="C15" s="58">
        <v>2023</v>
      </c>
      <c r="D15" s="62">
        <v>1088726193209</v>
      </c>
      <c r="E15" s="96">
        <f t="shared" si="0"/>
        <v>27.716029498705513</v>
      </c>
      <c r="G15"/>
    </row>
    <row r="16" spans="1:9" ht="15" thickBot="1" x14ac:dyDescent="0.4">
      <c r="A16" s="4">
        <v>4</v>
      </c>
      <c r="B16" s="16" t="s">
        <v>16</v>
      </c>
      <c r="C16" s="59">
        <v>2020</v>
      </c>
      <c r="D16" s="40">
        <v>498020612974</v>
      </c>
      <c r="E16" s="96">
        <f t="shared" si="0"/>
        <v>26.933907304628516</v>
      </c>
      <c r="G16"/>
    </row>
    <row r="17" spans="1:7" ht="15" thickBot="1" x14ac:dyDescent="0.4">
      <c r="A17" s="6"/>
      <c r="B17" s="15"/>
      <c r="C17" s="60">
        <v>2021</v>
      </c>
      <c r="D17" s="41">
        <v>492697209711</v>
      </c>
      <c r="E17" s="96">
        <f t="shared" si="0"/>
        <v>26.923160643218672</v>
      </c>
      <c r="G17"/>
    </row>
    <row r="18" spans="1:7" ht="15" thickBot="1" x14ac:dyDescent="0.4">
      <c r="A18" s="6"/>
      <c r="B18" s="15"/>
      <c r="C18" s="60">
        <v>2022</v>
      </c>
      <c r="D18" s="41">
        <v>492056440058</v>
      </c>
      <c r="E18" s="96">
        <f t="shared" si="0"/>
        <v>26.921859262424434</v>
      </c>
      <c r="G18"/>
    </row>
    <row r="19" spans="1:7" ht="15" thickBot="1" x14ac:dyDescent="0.4">
      <c r="A19" s="6"/>
      <c r="B19" s="15"/>
      <c r="C19" s="61">
        <v>2023</v>
      </c>
      <c r="D19" s="55">
        <v>197897867066</v>
      </c>
      <c r="E19" s="96">
        <f t="shared" si="0"/>
        <v>26.01101691165956</v>
      </c>
      <c r="G19"/>
    </row>
    <row r="20" spans="1:7" ht="15" thickBot="1" x14ac:dyDescent="0.4">
      <c r="A20" s="4">
        <v>5</v>
      </c>
      <c r="B20" s="16" t="s">
        <v>17</v>
      </c>
      <c r="C20" s="42">
        <v>2020</v>
      </c>
      <c r="D20" s="52">
        <v>1310940000000</v>
      </c>
      <c r="E20" s="96">
        <f t="shared" si="0"/>
        <v>27.901765553072401</v>
      </c>
      <c r="G20"/>
    </row>
    <row r="21" spans="1:7" ht="15" thickBot="1" x14ac:dyDescent="0.4">
      <c r="A21" s="6"/>
      <c r="B21" s="15"/>
      <c r="C21" s="57">
        <v>2021</v>
      </c>
      <c r="D21" s="53">
        <v>1348181000000</v>
      </c>
      <c r="E21" s="96">
        <f t="shared" si="0"/>
        <v>27.929777392401885</v>
      </c>
      <c r="G21"/>
    </row>
    <row r="22" spans="1:7" ht="15" thickBot="1" x14ac:dyDescent="0.4">
      <c r="A22" s="6"/>
      <c r="B22" s="15"/>
      <c r="C22" s="57">
        <v>2022</v>
      </c>
      <c r="D22" s="41">
        <v>1693523611414</v>
      </c>
      <c r="E22" s="96">
        <f t="shared" si="0"/>
        <v>28.157832451483188</v>
      </c>
      <c r="G22"/>
    </row>
    <row r="23" spans="1:7" ht="15" thickBot="1" x14ac:dyDescent="0.4">
      <c r="A23" s="6"/>
      <c r="B23" s="15"/>
      <c r="C23" s="58">
        <v>2023</v>
      </c>
      <c r="D23" s="62">
        <v>2296227711688</v>
      </c>
      <c r="E23" s="96">
        <f t="shared" si="0"/>
        <v>28.462288767032558</v>
      </c>
      <c r="G23"/>
    </row>
    <row r="24" spans="1:7" ht="15" thickBot="1" x14ac:dyDescent="0.4">
      <c r="A24" s="4">
        <v>6</v>
      </c>
      <c r="B24" s="16" t="s">
        <v>18</v>
      </c>
      <c r="C24" s="59">
        <v>2020</v>
      </c>
      <c r="D24" s="40">
        <v>263754414443</v>
      </c>
      <c r="E24" s="96">
        <f t="shared" si="0"/>
        <v>26.298284258821266</v>
      </c>
      <c r="G24"/>
    </row>
    <row r="25" spans="1:7" ht="15" thickBot="1" x14ac:dyDescent="0.4">
      <c r="A25" s="6"/>
      <c r="B25" s="15"/>
      <c r="C25" s="60">
        <v>2021</v>
      </c>
      <c r="D25" s="41">
        <v>370684311428</v>
      </c>
      <c r="E25" s="96">
        <f t="shared" si="0"/>
        <v>26.638616624729234</v>
      </c>
      <c r="G25"/>
    </row>
    <row r="26" spans="1:7" ht="15" thickBot="1" x14ac:dyDescent="0.4">
      <c r="A26" s="6"/>
      <c r="B26" s="15"/>
      <c r="C26" s="60">
        <v>2022</v>
      </c>
      <c r="D26" s="41">
        <v>485054412584</v>
      </c>
      <c r="E26" s="96">
        <f t="shared" si="0"/>
        <v>26.90752691248581</v>
      </c>
      <c r="G26"/>
    </row>
    <row r="27" spans="1:7" ht="15" thickBot="1" x14ac:dyDescent="0.4">
      <c r="A27" s="6"/>
      <c r="B27" s="15"/>
      <c r="C27" s="61">
        <v>2023</v>
      </c>
      <c r="D27" s="62">
        <v>528959733486</v>
      </c>
      <c r="E27" s="96">
        <f t="shared" si="0"/>
        <v>26.994178147733663</v>
      </c>
      <c r="G27"/>
    </row>
    <row r="28" spans="1:7" ht="15" thickBot="1" x14ac:dyDescent="0.4">
      <c r="A28" s="4">
        <v>7</v>
      </c>
      <c r="B28" s="16" t="s">
        <v>19</v>
      </c>
      <c r="C28" s="59">
        <v>2020</v>
      </c>
      <c r="D28" s="40">
        <v>113192236191</v>
      </c>
      <c r="E28" s="96">
        <f t="shared" si="0"/>
        <v>25.452353415478285</v>
      </c>
      <c r="G28"/>
    </row>
    <row r="29" spans="1:7" ht="15" thickBot="1" x14ac:dyDescent="0.4">
      <c r="A29" s="6"/>
      <c r="B29" s="15"/>
      <c r="C29" s="60">
        <v>2021</v>
      </c>
      <c r="D29" s="41">
        <v>106495352963</v>
      </c>
      <c r="E29" s="96">
        <f t="shared" si="0"/>
        <v>25.391367186993659</v>
      </c>
      <c r="G29"/>
    </row>
    <row r="30" spans="1:7" ht="15" thickBot="1" x14ac:dyDescent="0.4">
      <c r="A30" s="6"/>
      <c r="B30" s="15"/>
      <c r="C30" s="60">
        <v>2022</v>
      </c>
      <c r="D30" s="41">
        <v>102297196494</v>
      </c>
      <c r="E30" s="96">
        <f t="shared" si="0"/>
        <v>25.351148104777742</v>
      </c>
      <c r="G30"/>
    </row>
    <row r="31" spans="1:7" ht="15" thickBot="1" x14ac:dyDescent="0.4">
      <c r="A31" s="6"/>
      <c r="B31" s="15"/>
      <c r="C31" s="61">
        <v>2023</v>
      </c>
      <c r="D31" s="62">
        <v>50993895743</v>
      </c>
      <c r="E31" s="96">
        <f t="shared" si="0"/>
        <v>24.654971771193434</v>
      </c>
      <c r="G31"/>
    </row>
    <row r="32" spans="1:7" ht="15" thickBot="1" x14ac:dyDescent="0.4">
      <c r="A32" s="4">
        <v>8</v>
      </c>
      <c r="B32" s="16" t="s">
        <v>20</v>
      </c>
      <c r="C32" s="59">
        <v>2020</v>
      </c>
      <c r="D32" s="40">
        <v>78191409000000</v>
      </c>
      <c r="E32" s="96">
        <f t="shared" si="0"/>
        <v>31.990180898109795</v>
      </c>
      <c r="G32"/>
    </row>
    <row r="33" spans="1:7" ht="15" thickBot="1" x14ac:dyDescent="0.4">
      <c r="A33" s="6"/>
      <c r="B33" s="15"/>
      <c r="C33" s="60">
        <v>2021</v>
      </c>
      <c r="D33" s="41">
        <v>89964369000000</v>
      </c>
      <c r="E33" s="96">
        <f t="shared" si="0"/>
        <v>32.130434807869719</v>
      </c>
      <c r="G33"/>
    </row>
    <row r="34" spans="1:7" ht="15" thickBot="1" x14ac:dyDescent="0.4">
      <c r="A34" s="6"/>
      <c r="B34" s="15"/>
      <c r="C34" s="60">
        <v>2022</v>
      </c>
      <c r="D34" s="41">
        <v>88562617000000</v>
      </c>
      <c r="E34" s="96">
        <f t="shared" si="0"/>
        <v>32.114730954479491</v>
      </c>
      <c r="G34"/>
    </row>
    <row r="35" spans="1:7" ht="15" thickBot="1" x14ac:dyDescent="0.4">
      <c r="A35" s="6"/>
      <c r="B35" s="15"/>
      <c r="C35" s="61">
        <v>2023</v>
      </c>
      <c r="D35" s="62">
        <v>92450823000000</v>
      </c>
      <c r="E35" s="96">
        <f t="shared" si="0"/>
        <v>32.157697975831304</v>
      </c>
      <c r="G35"/>
    </row>
    <row r="36" spans="1:7" ht="15" thickBot="1" x14ac:dyDescent="0.4">
      <c r="A36" s="4">
        <v>9</v>
      </c>
      <c r="B36" s="16" t="s">
        <v>21</v>
      </c>
      <c r="C36" s="59">
        <v>2020</v>
      </c>
      <c r="D36" s="40">
        <v>49674030000000</v>
      </c>
      <c r="E36" s="96">
        <f t="shared" si="0"/>
        <v>31.536503377250764</v>
      </c>
      <c r="G36"/>
    </row>
    <row r="37" spans="1:7" ht="15" thickBot="1" x14ac:dyDescent="0.4">
      <c r="A37" s="6"/>
      <c r="B37" s="15"/>
      <c r="C37" s="60">
        <v>2021</v>
      </c>
      <c r="D37" s="41">
        <v>53090428000000</v>
      </c>
      <c r="E37" s="96">
        <f t="shared" si="0"/>
        <v>31.603017764273513</v>
      </c>
      <c r="G37"/>
    </row>
    <row r="38" spans="1:7" ht="15" thickBot="1" x14ac:dyDescent="0.4">
      <c r="A38" s="6"/>
      <c r="B38" s="15"/>
      <c r="C38" s="60">
        <v>2022</v>
      </c>
      <c r="D38" s="41">
        <v>54786992000000</v>
      </c>
      <c r="E38" s="96">
        <f t="shared" si="0"/>
        <v>31.634473909442491</v>
      </c>
      <c r="G38"/>
    </row>
    <row r="39" spans="1:7" ht="15" thickBot="1" x14ac:dyDescent="0.4">
      <c r="A39" s="6"/>
      <c r="B39" s="15"/>
      <c r="C39" s="61">
        <v>2023</v>
      </c>
      <c r="D39" s="62">
        <v>55316264000000</v>
      </c>
      <c r="E39" s="96">
        <f t="shared" si="0"/>
        <v>31.644088086098932</v>
      </c>
      <c r="G39"/>
    </row>
    <row r="40" spans="1:7" ht="15" thickBot="1" x14ac:dyDescent="0.4">
      <c r="A40" s="4">
        <v>10</v>
      </c>
      <c r="B40" s="16" t="s">
        <v>22</v>
      </c>
      <c r="C40" s="59">
        <v>2020</v>
      </c>
      <c r="D40" s="40">
        <v>906924214166</v>
      </c>
      <c r="E40" s="96">
        <f t="shared" si="0"/>
        <v>27.533324726972925</v>
      </c>
      <c r="G40"/>
    </row>
    <row r="41" spans="1:7" ht="15" thickBot="1" x14ac:dyDescent="0.4">
      <c r="A41" s="6"/>
      <c r="B41" s="15"/>
      <c r="C41" s="60">
        <v>2021</v>
      </c>
      <c r="D41" s="41">
        <v>989119315334</v>
      </c>
      <c r="E41" s="96">
        <f t="shared" si="0"/>
        <v>27.620080803692819</v>
      </c>
      <c r="G41"/>
    </row>
    <row r="42" spans="1:7" ht="15" thickBot="1" x14ac:dyDescent="0.4">
      <c r="A42" s="6"/>
      <c r="B42" s="15"/>
      <c r="C42" s="60">
        <v>2022</v>
      </c>
      <c r="D42" s="41">
        <v>811603660216</v>
      </c>
      <c r="E42" s="96">
        <f t="shared" si="0"/>
        <v>27.422277954764688</v>
      </c>
      <c r="G42"/>
    </row>
    <row r="43" spans="1:7" ht="15" thickBot="1" x14ac:dyDescent="0.4">
      <c r="A43" s="6"/>
      <c r="B43" s="15"/>
      <c r="C43" s="61">
        <v>2023</v>
      </c>
      <c r="D43" s="62">
        <v>1046190979746</v>
      </c>
      <c r="E43" s="96">
        <f t="shared" si="0"/>
        <v>27.676177045924515</v>
      </c>
      <c r="G43"/>
    </row>
    <row r="44" spans="1:7" ht="15" thickBot="1" x14ac:dyDescent="0.4">
      <c r="A44" s="4">
        <v>11</v>
      </c>
      <c r="B44" s="16" t="s">
        <v>23</v>
      </c>
      <c r="C44" s="59">
        <v>2020</v>
      </c>
      <c r="D44" s="67">
        <v>103588325000000</v>
      </c>
      <c r="E44" s="96">
        <f t="shared" si="0"/>
        <v>32.2714457463534</v>
      </c>
      <c r="G44"/>
    </row>
    <row r="45" spans="1:7" ht="15" thickBot="1" x14ac:dyDescent="0.4">
      <c r="A45" s="6"/>
      <c r="B45" s="15"/>
      <c r="C45" s="60">
        <v>2021</v>
      </c>
      <c r="D45" s="65">
        <v>118066628000000</v>
      </c>
      <c r="E45" s="96">
        <f t="shared" si="0"/>
        <v>32.402270225110527</v>
      </c>
      <c r="G45"/>
    </row>
    <row r="46" spans="1:7" ht="15" thickBot="1" x14ac:dyDescent="0.4">
      <c r="A46" s="6"/>
      <c r="B46" s="15"/>
      <c r="C46" s="60">
        <v>2022</v>
      </c>
      <c r="D46" s="41">
        <v>115305536000000</v>
      </c>
      <c r="E46" s="96">
        <f t="shared" si="0"/>
        <v>32.378606555927774</v>
      </c>
      <c r="G46"/>
    </row>
    <row r="47" spans="1:7" ht="15" thickBot="1" x14ac:dyDescent="0.4">
      <c r="A47" s="6"/>
      <c r="B47" s="15"/>
      <c r="C47" s="61">
        <v>2023</v>
      </c>
      <c r="D47" s="62">
        <v>119267076000000</v>
      </c>
      <c r="E47" s="96">
        <f>LN(D47)</f>
        <v>32.412386430414131</v>
      </c>
      <c r="G47"/>
    </row>
    <row r="48" spans="1:7" ht="15" thickBot="1" x14ac:dyDescent="0.4">
      <c r="A48" s="4">
        <v>12</v>
      </c>
      <c r="B48" s="16" t="s">
        <v>24</v>
      </c>
      <c r="C48" s="59">
        <v>2020</v>
      </c>
      <c r="D48" s="40">
        <v>5255359155031</v>
      </c>
      <c r="E48" s="96">
        <f t="shared" si="0"/>
        <v>29.290269463313269</v>
      </c>
      <c r="G48"/>
    </row>
    <row r="49" spans="1:7" ht="15" thickBot="1" x14ac:dyDescent="0.4">
      <c r="A49" s="6"/>
      <c r="B49" s="15"/>
      <c r="C49" s="60">
        <v>2021</v>
      </c>
      <c r="D49" s="41">
        <v>5346800159052</v>
      </c>
      <c r="E49" s="96">
        <f t="shared" si="0"/>
        <v>29.307519396790866</v>
      </c>
      <c r="G49"/>
    </row>
    <row r="50" spans="1:7" ht="15" thickBot="1" x14ac:dyDescent="0.4">
      <c r="A50" s="6"/>
      <c r="B50" s="15"/>
      <c r="C50" s="60">
        <v>2022</v>
      </c>
      <c r="D50" s="41">
        <v>4676372045095</v>
      </c>
      <c r="E50" s="96">
        <f t="shared" si="0"/>
        <v>29.173543721192548</v>
      </c>
      <c r="G50"/>
    </row>
    <row r="51" spans="1:7" ht="15" thickBot="1" x14ac:dyDescent="0.4">
      <c r="A51" s="6"/>
      <c r="B51" s="15"/>
      <c r="C51" s="61">
        <v>2023</v>
      </c>
      <c r="D51" s="62">
        <v>4646378817802</v>
      </c>
      <c r="E51" s="96">
        <f t="shared" si="0"/>
        <v>29.167109283285619</v>
      </c>
      <c r="G51"/>
    </row>
    <row r="52" spans="1:7" ht="15" thickBot="1" x14ac:dyDescent="0.4">
      <c r="A52" s="4">
        <v>13</v>
      </c>
      <c r="B52" s="16" t="s">
        <v>25</v>
      </c>
      <c r="C52" s="59">
        <v>2020</v>
      </c>
      <c r="D52" s="40">
        <v>22564300317374</v>
      </c>
      <c r="E52" s="96">
        <f t="shared" si="0"/>
        <v>30.747390141298187</v>
      </c>
      <c r="G52"/>
    </row>
    <row r="53" spans="1:7" ht="15" thickBot="1" x14ac:dyDescent="0.4">
      <c r="A53" s="6"/>
      <c r="B53" s="15"/>
      <c r="C53" s="60">
        <v>2021</v>
      </c>
      <c r="D53" s="41">
        <v>25666635156271</v>
      </c>
      <c r="E53" s="96">
        <f t="shared" si="0"/>
        <v>30.876213021435614</v>
      </c>
      <c r="G53"/>
    </row>
    <row r="54" spans="1:7" ht="15" thickBot="1" x14ac:dyDescent="0.4">
      <c r="A54" s="6"/>
      <c r="B54" s="15"/>
      <c r="C54" s="60">
        <v>2022</v>
      </c>
      <c r="D54" s="41">
        <v>27241313025674</v>
      </c>
      <c r="E54" s="96">
        <f t="shared" si="0"/>
        <v>30.935755798165427</v>
      </c>
      <c r="G54"/>
    </row>
    <row r="55" spans="1:7" ht="15" thickBot="1" x14ac:dyDescent="0.4">
      <c r="A55" s="6"/>
      <c r="B55" s="15"/>
      <c r="C55" s="61">
        <v>2023</v>
      </c>
      <c r="D55" s="62">
        <v>27857568882323</v>
      </c>
      <c r="E55" s="96">
        <f t="shared" si="0"/>
        <v>30.958125818531638</v>
      </c>
      <c r="G55"/>
    </row>
    <row r="56" spans="1:7" ht="15" thickBot="1" x14ac:dyDescent="0.4">
      <c r="A56" s="4">
        <v>14</v>
      </c>
      <c r="B56" s="16" t="s">
        <v>26</v>
      </c>
      <c r="C56" s="59">
        <v>2020</v>
      </c>
      <c r="D56" s="40">
        <v>698252022979</v>
      </c>
      <c r="E56" s="96">
        <f t="shared" si="0"/>
        <v>27.271845938980533</v>
      </c>
      <c r="G56"/>
    </row>
    <row r="57" spans="1:7" ht="15" thickBot="1" x14ac:dyDescent="0.4">
      <c r="A57" s="6"/>
      <c r="B57" s="15"/>
      <c r="C57" s="60">
        <v>2021</v>
      </c>
      <c r="D57" s="41">
        <v>704070618412</v>
      </c>
      <c r="E57" s="96">
        <f t="shared" si="0"/>
        <v>27.280144498318034</v>
      </c>
      <c r="G57"/>
    </row>
    <row r="58" spans="1:7" ht="15" thickBot="1" x14ac:dyDescent="0.4">
      <c r="A58" s="6"/>
      <c r="B58" s="15"/>
      <c r="C58" s="60">
        <v>2022</v>
      </c>
      <c r="D58" s="41">
        <v>694287670534</v>
      </c>
      <c r="E58" s="96">
        <f t="shared" si="0"/>
        <v>27.26615222242323</v>
      </c>
      <c r="G58"/>
    </row>
    <row r="59" spans="1:7" ht="15" thickBot="1" x14ac:dyDescent="0.4">
      <c r="A59" s="8"/>
      <c r="B59" s="17"/>
      <c r="C59" s="61">
        <v>2023</v>
      </c>
      <c r="D59" s="62">
        <v>667969779701</v>
      </c>
      <c r="E59" s="96">
        <f t="shared" si="0"/>
        <v>27.227508769491134</v>
      </c>
      <c r="G59"/>
    </row>
    <row r="60" spans="1:7" ht="15" thickBot="1" x14ac:dyDescent="0.4">
      <c r="A60" s="4">
        <v>15</v>
      </c>
      <c r="B60" s="16" t="s">
        <v>27</v>
      </c>
      <c r="C60" s="59">
        <v>2020</v>
      </c>
      <c r="D60" s="40">
        <v>982882686217</v>
      </c>
      <c r="E60" s="96">
        <f t="shared" si="0"/>
        <v>27.613755607364357</v>
      </c>
      <c r="G60"/>
    </row>
    <row r="61" spans="1:7" ht="15" thickBot="1" x14ac:dyDescent="0.4">
      <c r="A61" s="6"/>
      <c r="B61" s="15"/>
      <c r="C61" s="60">
        <v>2021</v>
      </c>
      <c r="D61" s="41">
        <v>714647740684</v>
      </c>
      <c r="E61" s="96">
        <f t="shared" si="0"/>
        <v>27.295055587866468</v>
      </c>
      <c r="G61"/>
    </row>
    <row r="62" spans="1:7" ht="15" thickBot="1" x14ac:dyDescent="0.4">
      <c r="A62" s="6"/>
      <c r="B62" s="15"/>
      <c r="C62" s="60">
        <v>2022</v>
      </c>
      <c r="D62" s="41">
        <v>721703608823</v>
      </c>
      <c r="E62" s="96">
        <f t="shared" si="0"/>
        <v>27.304880377459693</v>
      </c>
      <c r="G62"/>
    </row>
    <row r="63" spans="1:7" ht="15" thickBot="1" x14ac:dyDescent="0.4">
      <c r="A63" s="8"/>
      <c r="B63" s="17"/>
      <c r="C63" s="61">
        <v>2023</v>
      </c>
      <c r="D63" s="62">
        <v>673251349805</v>
      </c>
      <c r="E63" s="96">
        <f t="shared" si="0"/>
        <v>27.235384573545133</v>
      </c>
      <c r="G63"/>
    </row>
    <row r="64" spans="1:7" ht="15" thickBot="1" x14ac:dyDescent="0.4">
      <c r="A64" s="4">
        <v>16</v>
      </c>
      <c r="B64" s="16" t="s">
        <v>28</v>
      </c>
      <c r="C64" s="59">
        <v>2020</v>
      </c>
      <c r="D64" s="40">
        <v>929901046</v>
      </c>
      <c r="E64" s="96">
        <f t="shared" si="0"/>
        <v>20.650588736299927</v>
      </c>
      <c r="G64"/>
    </row>
    <row r="65" spans="1:7" ht="15" thickBot="1" x14ac:dyDescent="0.4">
      <c r="A65" s="6"/>
      <c r="B65" s="15"/>
      <c r="C65" s="60">
        <v>2021</v>
      </c>
      <c r="D65" s="41">
        <v>1026266866</v>
      </c>
      <c r="E65" s="96">
        <f t="shared" si="0"/>
        <v>20.749193653187827</v>
      </c>
      <c r="G65"/>
    </row>
    <row r="66" spans="1:7" ht="15" thickBot="1" x14ac:dyDescent="0.4">
      <c r="A66" s="6"/>
      <c r="B66" s="15"/>
      <c r="C66" s="60">
        <v>2022</v>
      </c>
      <c r="D66" s="41">
        <v>1806280965</v>
      </c>
      <c r="E66" s="96">
        <f t="shared" si="0"/>
        <v>21.314535852930668</v>
      </c>
      <c r="G66"/>
    </row>
    <row r="67" spans="1:7" ht="15" thickBot="1" x14ac:dyDescent="0.4">
      <c r="A67" s="8"/>
      <c r="B67" s="17"/>
      <c r="C67" s="61">
        <v>2023</v>
      </c>
      <c r="D67" s="62">
        <v>1765887592</v>
      </c>
      <c r="E67" s="96">
        <f t="shared" si="0"/>
        <v>21.291919285913227</v>
      </c>
      <c r="G67"/>
    </row>
    <row r="68" spans="1:7" ht="15" thickBot="1" x14ac:dyDescent="0.4">
      <c r="A68" s="4">
        <v>17</v>
      </c>
      <c r="B68" s="16" t="s">
        <v>29</v>
      </c>
      <c r="C68" s="59">
        <v>2020</v>
      </c>
      <c r="D68" s="40">
        <v>2907425000000</v>
      </c>
      <c r="E68" s="96">
        <f t="shared" si="0"/>
        <v>28.698288925649688</v>
      </c>
      <c r="G68"/>
    </row>
    <row r="69" spans="1:7" ht="15" thickBot="1" x14ac:dyDescent="0.4">
      <c r="A69" s="6"/>
      <c r="B69" s="15"/>
      <c r="C69" s="60">
        <v>2021</v>
      </c>
      <c r="D69" s="41">
        <v>2922017000000</v>
      </c>
      <c r="E69" s="96">
        <f t="shared" ref="E69:E111" si="1">LN(D69)</f>
        <v>28.703295247173056</v>
      </c>
      <c r="G69"/>
    </row>
    <row r="70" spans="1:7" ht="15" thickBot="1" x14ac:dyDescent="0.4">
      <c r="A70" s="6"/>
      <c r="B70" s="15"/>
      <c r="C70" s="60">
        <v>2022</v>
      </c>
      <c r="D70" s="41">
        <v>3374502000000</v>
      </c>
      <c r="E70" s="96">
        <f t="shared" si="1"/>
        <v>28.847268873810094</v>
      </c>
      <c r="G70"/>
    </row>
    <row r="71" spans="1:7" ht="15" thickBot="1" x14ac:dyDescent="0.4">
      <c r="A71" s="8"/>
      <c r="B71" s="17"/>
      <c r="C71" s="61">
        <v>2023</v>
      </c>
      <c r="D71" s="62">
        <v>3407442000000</v>
      </c>
      <c r="E71" s="96">
        <f t="shared" si="1"/>
        <v>28.85698297909564</v>
      </c>
      <c r="G71"/>
    </row>
    <row r="72" spans="1:7" ht="15" thickBot="1" x14ac:dyDescent="0.4">
      <c r="A72" s="4">
        <v>18</v>
      </c>
      <c r="B72" s="16" t="s">
        <v>30</v>
      </c>
      <c r="C72" s="59">
        <v>2020</v>
      </c>
      <c r="D72" s="40">
        <v>559795937451</v>
      </c>
      <c r="E72" s="96">
        <f t="shared" si="1"/>
        <v>27.050838156857807</v>
      </c>
      <c r="G72"/>
    </row>
    <row r="73" spans="1:7" ht="15" thickBot="1" x14ac:dyDescent="0.4">
      <c r="A73" s="6"/>
      <c r="B73" s="15"/>
      <c r="C73" s="60">
        <v>2021</v>
      </c>
      <c r="D73" s="41">
        <v>578260975588</v>
      </c>
      <c r="E73" s="96">
        <f t="shared" si="1"/>
        <v>27.08329111857476</v>
      </c>
      <c r="G73"/>
    </row>
    <row r="74" spans="1:7" ht="15" thickBot="1" x14ac:dyDescent="0.4">
      <c r="A74" s="6"/>
      <c r="B74" s="15"/>
      <c r="C74" s="60">
        <v>2022</v>
      </c>
      <c r="D74" s="41">
        <v>694780597799</v>
      </c>
      <c r="E74" s="96">
        <f t="shared" si="1"/>
        <v>27.266861946051549</v>
      </c>
      <c r="G74"/>
    </row>
    <row r="75" spans="1:7" ht="15" thickBot="1" x14ac:dyDescent="0.4">
      <c r="A75" s="8"/>
      <c r="B75" s="17"/>
      <c r="C75" s="61">
        <v>2023</v>
      </c>
      <c r="D75" s="62">
        <v>634207335645</v>
      </c>
      <c r="E75" s="96">
        <f t="shared" si="1"/>
        <v>27.175641765752921</v>
      </c>
      <c r="G75"/>
    </row>
    <row r="76" spans="1:7" ht="15" thickBot="1" x14ac:dyDescent="0.4">
      <c r="A76" s="4">
        <v>19</v>
      </c>
      <c r="B76" s="16" t="s">
        <v>31</v>
      </c>
      <c r="C76" s="59">
        <v>2020</v>
      </c>
      <c r="D76" s="67">
        <v>19777501000000</v>
      </c>
      <c r="E76" s="96">
        <f t="shared" si="1"/>
        <v>30.615566094404468</v>
      </c>
      <c r="G76"/>
    </row>
    <row r="77" spans="1:7" ht="15" thickBot="1" x14ac:dyDescent="0.4">
      <c r="A77" s="6"/>
      <c r="B77" s="15"/>
      <c r="C77" s="60">
        <v>2021</v>
      </c>
      <c r="D77" s="65">
        <v>19917653000000</v>
      </c>
      <c r="E77" s="96">
        <f t="shared" si="1"/>
        <v>30.622627539858389</v>
      </c>
      <c r="G77"/>
    </row>
    <row r="78" spans="1:7" ht="15" thickBot="1" x14ac:dyDescent="0.4">
      <c r="A78" s="6"/>
      <c r="B78" s="15"/>
      <c r="C78" s="60">
        <v>2022</v>
      </c>
      <c r="D78" s="41">
        <v>22276160695411</v>
      </c>
      <c r="E78" s="96">
        <f t="shared" si="1"/>
        <v>30.734538195465962</v>
      </c>
      <c r="G78"/>
    </row>
    <row r="79" spans="1:7" ht="15" thickBot="1" x14ac:dyDescent="0.4">
      <c r="A79" s="8"/>
      <c r="B79" s="17"/>
      <c r="C79" s="61">
        <v>2023</v>
      </c>
      <c r="D79" s="62">
        <v>23870404962472</v>
      </c>
      <c r="E79" s="96">
        <f t="shared" si="1"/>
        <v>30.803660521467258</v>
      </c>
      <c r="G79"/>
    </row>
    <row r="80" spans="1:7" ht="15" thickBot="1" x14ac:dyDescent="0.4">
      <c r="A80" s="4">
        <v>20</v>
      </c>
      <c r="B80" s="16" t="s">
        <v>32</v>
      </c>
      <c r="C80" s="59">
        <v>2020</v>
      </c>
      <c r="D80" s="40">
        <v>98191210595</v>
      </c>
      <c r="E80" s="96">
        <f t="shared" si="1"/>
        <v>25.31018254315844</v>
      </c>
      <c r="G80"/>
    </row>
    <row r="81" spans="1:7" ht="15" thickBot="1" x14ac:dyDescent="0.4">
      <c r="A81" s="6"/>
      <c r="B81" s="15"/>
      <c r="C81" s="60">
        <v>2021</v>
      </c>
      <c r="D81" s="41">
        <v>163913597000</v>
      </c>
      <c r="E81" s="96">
        <f t="shared" si="1"/>
        <v>25.822605278376692</v>
      </c>
      <c r="G81"/>
    </row>
    <row r="82" spans="1:7" ht="15" thickBot="1" x14ac:dyDescent="0.4">
      <c r="A82" s="6"/>
      <c r="B82" s="15"/>
      <c r="C82" s="60">
        <v>2022</v>
      </c>
      <c r="D82" s="41">
        <v>15938444031000</v>
      </c>
      <c r="E82" s="96">
        <f t="shared" si="1"/>
        <v>30.399755170410618</v>
      </c>
      <c r="G82"/>
    </row>
    <row r="83" spans="1:7" ht="15" thickBot="1" x14ac:dyDescent="0.4">
      <c r="A83" s="8"/>
      <c r="B83" s="17"/>
      <c r="C83" s="61">
        <v>2023</v>
      </c>
      <c r="D83" s="62">
        <v>33712005494000</v>
      </c>
      <c r="E83" s="96">
        <f t="shared" si="1"/>
        <v>31.148875135959045</v>
      </c>
      <c r="G83"/>
    </row>
    <row r="84" spans="1:7" ht="15" thickBot="1" x14ac:dyDescent="0.4">
      <c r="A84" s="4">
        <v>21</v>
      </c>
      <c r="B84" s="16" t="s">
        <v>33</v>
      </c>
      <c r="C84" s="59">
        <v>2020</v>
      </c>
      <c r="D84" s="40">
        <v>1915989375000</v>
      </c>
      <c r="E84" s="96">
        <f t="shared" si="1"/>
        <v>28.281255250054745</v>
      </c>
      <c r="G84"/>
    </row>
    <row r="85" spans="1:7" ht="15" thickBot="1" x14ac:dyDescent="0.4">
      <c r="A85" s="6"/>
      <c r="B85" s="15"/>
      <c r="C85" s="60">
        <v>2021</v>
      </c>
      <c r="D85" s="41">
        <v>1838539299000</v>
      </c>
      <c r="E85" s="96">
        <f t="shared" si="1"/>
        <v>28.239992513037201</v>
      </c>
      <c r="G85"/>
    </row>
    <row r="86" spans="1:7" ht="15" thickBot="1" x14ac:dyDescent="0.4">
      <c r="A86" s="6"/>
      <c r="B86" s="15"/>
      <c r="C86" s="60">
        <v>2022</v>
      </c>
      <c r="D86" s="41">
        <v>1806280965000</v>
      </c>
      <c r="E86" s="96">
        <f t="shared" si="1"/>
        <v>28.222291131912804</v>
      </c>
      <c r="G86"/>
    </row>
    <row r="87" spans="1:7" ht="15" thickBot="1" x14ac:dyDescent="0.4">
      <c r="A87" s="8"/>
      <c r="B87" s="17"/>
      <c r="C87" s="61">
        <v>2023</v>
      </c>
      <c r="D87" s="62">
        <v>1765887592000</v>
      </c>
      <c r="E87" s="96">
        <f t="shared" si="1"/>
        <v>28.199674564895364</v>
      </c>
      <c r="G87"/>
    </row>
    <row r="88" spans="1:7" ht="15" thickBot="1" x14ac:dyDescent="0.4">
      <c r="A88" s="4">
        <v>22</v>
      </c>
      <c r="B88" s="16" t="s">
        <v>34</v>
      </c>
      <c r="C88" s="59">
        <v>2020</v>
      </c>
      <c r="D88" s="40">
        <v>228575380866</v>
      </c>
      <c r="E88" s="96">
        <f t="shared" si="1"/>
        <v>26.155131887258229</v>
      </c>
      <c r="G88"/>
    </row>
    <row r="89" spans="1:7" ht="15" thickBot="1" x14ac:dyDescent="0.4">
      <c r="A89" s="6"/>
      <c r="B89" s="15"/>
      <c r="C89" s="60">
        <v>2021</v>
      </c>
      <c r="D89" s="41">
        <v>806221575272</v>
      </c>
      <c r="E89" s="96">
        <f t="shared" si="1"/>
        <v>27.415624448958315</v>
      </c>
      <c r="G89"/>
    </row>
    <row r="90" spans="1:7" ht="15" thickBot="1" x14ac:dyDescent="0.4">
      <c r="A90" s="6"/>
      <c r="B90" s="15"/>
      <c r="C90" s="60">
        <v>2022</v>
      </c>
      <c r="D90" s="41">
        <v>1520568653644</v>
      </c>
      <c r="E90" s="96">
        <f t="shared" si="1"/>
        <v>28.050105495062923</v>
      </c>
      <c r="G90"/>
    </row>
    <row r="91" spans="1:7" ht="15" thickBot="1" x14ac:dyDescent="0.4">
      <c r="A91" s="8"/>
      <c r="B91" s="17"/>
      <c r="C91" s="61">
        <v>2023</v>
      </c>
      <c r="D91" s="62">
        <v>1521232660433</v>
      </c>
      <c r="E91" s="96">
        <f t="shared" si="1"/>
        <v>28.050542082946869</v>
      </c>
      <c r="G91"/>
    </row>
    <row r="92" spans="1:7" ht="15" thickBot="1" x14ac:dyDescent="0.4">
      <c r="A92" s="4">
        <v>23</v>
      </c>
      <c r="B92" s="16" t="s">
        <v>35</v>
      </c>
      <c r="C92" s="42">
        <v>2020</v>
      </c>
      <c r="D92" s="40">
        <v>1598281523000</v>
      </c>
      <c r="E92" s="96">
        <f t="shared" si="1"/>
        <v>28.099950119846262</v>
      </c>
      <c r="G92"/>
    </row>
    <row r="93" spans="1:7" ht="15" thickBot="1" x14ac:dyDescent="0.4">
      <c r="A93" s="6"/>
      <c r="B93" s="15"/>
      <c r="C93" s="57">
        <v>2021</v>
      </c>
      <c r="D93" s="41">
        <v>1212160543000</v>
      </c>
      <c r="E93" s="96">
        <f t="shared" si="1"/>
        <v>27.82342545602458</v>
      </c>
      <c r="G93"/>
    </row>
    <row r="94" spans="1:7" ht="15" thickBot="1" x14ac:dyDescent="0.4">
      <c r="A94" s="6"/>
      <c r="B94" s="15"/>
      <c r="C94" s="57">
        <v>2022</v>
      </c>
      <c r="D94" s="41">
        <v>1361427269000</v>
      </c>
      <c r="E94" s="96">
        <f t="shared" si="1"/>
        <v>27.93955472787572</v>
      </c>
      <c r="G94"/>
    </row>
    <row r="95" spans="1:7" ht="15" thickBot="1" x14ac:dyDescent="0.4">
      <c r="A95" s="8"/>
      <c r="B95" s="17"/>
      <c r="C95" s="58">
        <v>2023</v>
      </c>
      <c r="D95" s="62">
        <v>1421347078000</v>
      </c>
      <c r="E95" s="96">
        <f t="shared" si="1"/>
        <v>27.982626184339889</v>
      </c>
      <c r="G95"/>
    </row>
    <row r="96" spans="1:7" ht="15" thickBot="1" x14ac:dyDescent="0.4">
      <c r="A96" s="4">
        <v>24</v>
      </c>
      <c r="B96" s="16" t="s">
        <v>36</v>
      </c>
      <c r="C96" s="42">
        <v>2020</v>
      </c>
      <c r="D96" s="40">
        <v>3849516000000</v>
      </c>
      <c r="E96" s="96">
        <f t="shared" si="1"/>
        <v>28.978968542039823</v>
      </c>
      <c r="G96"/>
    </row>
    <row r="97" spans="1:7" ht="15" thickBot="1" x14ac:dyDescent="0.4">
      <c r="A97" s="6"/>
      <c r="B97" s="15"/>
      <c r="C97" s="57">
        <v>2021</v>
      </c>
      <c r="D97" s="41">
        <v>4068970000000</v>
      </c>
      <c r="E97" s="96">
        <f t="shared" si="1"/>
        <v>29.034411012102048</v>
      </c>
      <c r="G97"/>
    </row>
    <row r="98" spans="1:7" ht="15" thickBot="1" x14ac:dyDescent="0.4">
      <c r="A98" s="6"/>
      <c r="B98" s="15"/>
      <c r="C98" s="57">
        <v>2022</v>
      </c>
      <c r="D98" s="41">
        <v>4081442000000</v>
      </c>
      <c r="E98" s="96">
        <f t="shared" si="1"/>
        <v>29.037471473275012</v>
      </c>
      <c r="G98"/>
    </row>
    <row r="99" spans="1:7" ht="15" thickBot="1" x14ac:dyDescent="0.4">
      <c r="A99" s="8"/>
      <c r="B99" s="17"/>
      <c r="C99" s="58">
        <v>2023</v>
      </c>
      <c r="D99" s="62">
        <v>3752487000000</v>
      </c>
      <c r="E99" s="96">
        <f t="shared" si="1"/>
        <v>28.95343993609093</v>
      </c>
      <c r="G99"/>
    </row>
    <row r="100" spans="1:7" ht="15" thickBot="1" x14ac:dyDescent="0.4">
      <c r="A100" s="4">
        <v>25</v>
      </c>
      <c r="B100" s="16" t="s">
        <v>37</v>
      </c>
      <c r="C100" s="42">
        <v>2020</v>
      </c>
      <c r="D100" s="40">
        <v>2314790056002</v>
      </c>
      <c r="E100" s="96">
        <f t="shared" si="1"/>
        <v>28.470340110802237</v>
      </c>
      <c r="G100"/>
    </row>
    <row r="101" spans="1:7" ht="15" thickBot="1" x14ac:dyDescent="0.4">
      <c r="A101" s="6"/>
      <c r="B101" s="15"/>
      <c r="C101" s="57">
        <v>2021</v>
      </c>
      <c r="D101" s="41">
        <v>2300804864960</v>
      </c>
      <c r="E101" s="96">
        <f t="shared" si="1"/>
        <v>28.464280118935438</v>
      </c>
      <c r="G101"/>
    </row>
    <row r="102" spans="1:7" ht="15" thickBot="1" x14ac:dyDescent="0.4">
      <c r="A102" s="6"/>
      <c r="B102" s="15"/>
      <c r="C102" s="57">
        <v>2022</v>
      </c>
      <c r="D102" s="41">
        <v>2380657918106</v>
      </c>
      <c r="E102" s="96">
        <f t="shared" si="1"/>
        <v>28.498398001589482</v>
      </c>
      <c r="G102"/>
    </row>
    <row r="103" spans="1:7" ht="15" thickBot="1" x14ac:dyDescent="0.4">
      <c r="A103" s="8"/>
      <c r="B103" s="17"/>
      <c r="C103" s="58">
        <v>2023</v>
      </c>
      <c r="D103" s="62">
        <v>2391566509438</v>
      </c>
      <c r="E103" s="96">
        <f t="shared" si="1"/>
        <v>28.502969710442333</v>
      </c>
      <c r="G103"/>
    </row>
    <row r="104" spans="1:7" ht="15" thickBot="1" x14ac:dyDescent="0.4">
      <c r="A104" s="4">
        <v>26</v>
      </c>
      <c r="B104" s="16" t="s">
        <v>38</v>
      </c>
      <c r="C104" s="42">
        <v>2020</v>
      </c>
      <c r="D104" s="40">
        <v>9104657533366</v>
      </c>
      <c r="E104" s="96">
        <f t="shared" si="1"/>
        <v>29.839807215371188</v>
      </c>
      <c r="G104"/>
    </row>
    <row r="105" spans="1:7" ht="15" thickBot="1" x14ac:dyDescent="0.4">
      <c r="A105" s="6"/>
      <c r="B105" s="15"/>
      <c r="C105" s="57">
        <v>2021</v>
      </c>
      <c r="D105" s="41">
        <v>9644326662784</v>
      </c>
      <c r="E105" s="96">
        <f t="shared" si="1"/>
        <v>29.897390947799913</v>
      </c>
      <c r="G105"/>
    </row>
    <row r="106" spans="1:7" ht="15" thickBot="1" x14ac:dyDescent="0.4">
      <c r="A106" s="6"/>
      <c r="B106" s="15"/>
      <c r="C106" s="57">
        <v>2022</v>
      </c>
      <c r="D106" s="41">
        <v>11328974079150</v>
      </c>
      <c r="E106" s="96">
        <f t="shared" si="1"/>
        <v>30.058384637808633</v>
      </c>
      <c r="G106"/>
    </row>
    <row r="107" spans="1:7" ht="15" thickBot="1" x14ac:dyDescent="0.4">
      <c r="A107" s="8"/>
      <c r="B107" s="17"/>
      <c r="C107" s="58">
        <v>2023</v>
      </c>
      <c r="D107" s="62">
        <v>11315730833410</v>
      </c>
      <c r="E107" s="96">
        <f t="shared" si="1"/>
        <v>30.057214982712576</v>
      </c>
      <c r="G107"/>
    </row>
    <row r="108" spans="1:7" ht="15" thickBot="1" x14ac:dyDescent="0.4">
      <c r="A108" s="4">
        <v>27</v>
      </c>
      <c r="B108" s="16" t="s">
        <v>39</v>
      </c>
      <c r="C108" s="59">
        <v>2020</v>
      </c>
      <c r="D108" s="40">
        <v>20534632000000</v>
      </c>
      <c r="E108" s="96">
        <f t="shared" si="1"/>
        <v>30.653133942553168</v>
      </c>
      <c r="G108"/>
    </row>
    <row r="109" spans="1:7" ht="15" thickBot="1" x14ac:dyDescent="0.4">
      <c r="A109" s="6"/>
      <c r="B109" s="15"/>
      <c r="C109" s="60">
        <v>2021</v>
      </c>
      <c r="D109" s="41">
        <v>19068532000000</v>
      </c>
      <c r="E109" s="96">
        <f t="shared" si="1"/>
        <v>30.579060553028768</v>
      </c>
      <c r="G109"/>
    </row>
    <row r="110" spans="1:7" ht="15" thickBot="1" x14ac:dyDescent="0.4">
      <c r="A110" s="6"/>
      <c r="B110" s="15"/>
      <c r="C110" s="60">
        <v>2022</v>
      </c>
      <c r="D110" s="41">
        <v>18318114000000</v>
      </c>
      <c r="E110" s="96">
        <f t="shared" si="1"/>
        <v>30.538911522276813</v>
      </c>
      <c r="G110"/>
    </row>
    <row r="111" spans="1:7" ht="15" thickBot="1" x14ac:dyDescent="0.4">
      <c r="A111" s="8"/>
      <c r="B111" s="17"/>
      <c r="C111" s="61">
        <v>2023</v>
      </c>
      <c r="D111" s="62">
        <v>16664086000000</v>
      </c>
      <c r="E111" s="97">
        <f t="shared" si="1"/>
        <v>30.444276980699634</v>
      </c>
      <c r="G111"/>
    </row>
  </sheetData>
  <mergeCells count="1">
    <mergeCell ref="A1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5DB9F-B1AD-4A2D-8F89-2604BBF5C8E5}">
  <sheetPr>
    <tabColor rgb="FFFF0000"/>
  </sheetPr>
  <dimension ref="A1:N126"/>
  <sheetViews>
    <sheetView zoomScale="85" zoomScaleNormal="85" workbookViewId="0">
      <selection activeCell="J51" sqref="J51"/>
    </sheetView>
  </sheetViews>
  <sheetFormatPr defaultRowHeight="14.5" x14ac:dyDescent="0.35"/>
  <cols>
    <col min="2" max="2" width="13.1796875" customWidth="1"/>
    <col min="4" max="4" width="45.7265625" style="35" customWidth="1"/>
    <col min="5" max="5" width="30.7265625" style="35" customWidth="1"/>
    <col min="6" max="6" width="20.54296875" style="35" customWidth="1"/>
    <col min="7" max="7" width="21.453125" customWidth="1"/>
  </cols>
  <sheetData>
    <row r="1" spans="1:11" x14ac:dyDescent="0.35">
      <c r="A1" s="101" t="s">
        <v>11</v>
      </c>
      <c r="B1" s="102"/>
      <c r="C1" s="102"/>
      <c r="D1" s="102"/>
      <c r="E1" s="102"/>
      <c r="F1" s="103"/>
    </row>
    <row r="2" spans="1:11" ht="15" thickBot="1" x14ac:dyDescent="0.4">
      <c r="A2" s="104"/>
      <c r="B2" s="105"/>
      <c r="C2" s="105"/>
      <c r="D2" s="105"/>
      <c r="E2" s="105"/>
      <c r="F2" s="106"/>
    </row>
    <row r="3" spans="1:11" ht="15" thickBot="1" x14ac:dyDescent="0.4">
      <c r="A3" s="2" t="s">
        <v>4</v>
      </c>
      <c r="B3" s="3" t="s">
        <v>5</v>
      </c>
      <c r="C3" s="3" t="s">
        <v>6</v>
      </c>
      <c r="D3" s="10" t="s">
        <v>7</v>
      </c>
      <c r="E3" s="12" t="s">
        <v>8</v>
      </c>
      <c r="F3" s="11" t="s">
        <v>9</v>
      </c>
    </row>
    <row r="4" spans="1:11" ht="15" thickBot="1" x14ac:dyDescent="0.4">
      <c r="A4" s="4">
        <v>1</v>
      </c>
      <c r="B4" s="14" t="s">
        <v>13</v>
      </c>
      <c r="C4" s="42">
        <v>2020</v>
      </c>
      <c r="D4" s="22">
        <v>35</v>
      </c>
      <c r="E4" s="42">
        <v>91</v>
      </c>
      <c r="F4" s="98">
        <f>SUM(D4/E4)</f>
        <v>0.38461538461538464</v>
      </c>
      <c r="H4" s="107" t="s">
        <v>41</v>
      </c>
      <c r="I4" s="107"/>
      <c r="J4" s="107"/>
      <c r="K4" s="107"/>
    </row>
    <row r="5" spans="1:11" ht="15" thickBot="1" x14ac:dyDescent="0.4">
      <c r="A5" s="6"/>
      <c r="B5" s="15"/>
      <c r="C5" s="57">
        <v>2021</v>
      </c>
      <c r="D5" s="22">
        <v>35</v>
      </c>
      <c r="E5" s="42">
        <v>91</v>
      </c>
      <c r="F5" s="98">
        <f t="shared" ref="F5:F59" si="0">SUM(D5/E5)</f>
        <v>0.38461538461538464</v>
      </c>
    </row>
    <row r="6" spans="1:11" ht="15" thickBot="1" x14ac:dyDescent="0.4">
      <c r="A6" s="6"/>
      <c r="B6" s="15"/>
      <c r="C6" s="57">
        <v>2022</v>
      </c>
      <c r="D6" s="22">
        <v>35</v>
      </c>
      <c r="E6" s="42">
        <v>91</v>
      </c>
      <c r="F6" s="98">
        <f t="shared" si="0"/>
        <v>0.38461538461538464</v>
      </c>
      <c r="I6" s="107" t="s">
        <v>42</v>
      </c>
      <c r="J6" s="107"/>
      <c r="K6" s="107"/>
    </row>
    <row r="7" spans="1:11" ht="15" thickBot="1" x14ac:dyDescent="0.4">
      <c r="A7" s="6"/>
      <c r="B7" s="15"/>
      <c r="C7" s="58">
        <v>2023</v>
      </c>
      <c r="D7" s="22">
        <v>35</v>
      </c>
      <c r="E7" s="42">
        <v>91</v>
      </c>
      <c r="F7" s="98">
        <f t="shared" si="0"/>
        <v>0.38461538461538464</v>
      </c>
      <c r="H7" s="35">
        <v>1</v>
      </c>
      <c r="I7" s="108" t="s">
        <v>43</v>
      </c>
      <c r="J7" s="108"/>
    </row>
    <row r="8" spans="1:11" ht="15" thickBot="1" x14ac:dyDescent="0.4">
      <c r="A8" s="4">
        <v>2</v>
      </c>
      <c r="B8" s="16" t="s">
        <v>14</v>
      </c>
      <c r="C8" s="42">
        <v>2020</v>
      </c>
      <c r="D8" s="22">
        <v>24</v>
      </c>
      <c r="E8" s="42">
        <v>91</v>
      </c>
      <c r="F8" s="98">
        <f t="shared" si="0"/>
        <v>0.26373626373626374</v>
      </c>
      <c r="H8" s="35">
        <v>2</v>
      </c>
      <c r="I8" t="s">
        <v>44</v>
      </c>
    </row>
    <row r="9" spans="1:11" ht="15" thickBot="1" x14ac:dyDescent="0.4">
      <c r="A9" s="6"/>
      <c r="B9" s="15"/>
      <c r="C9" s="57">
        <v>2021</v>
      </c>
      <c r="D9" s="22">
        <v>24</v>
      </c>
      <c r="E9" s="42">
        <v>91</v>
      </c>
      <c r="F9" s="98">
        <f t="shared" si="0"/>
        <v>0.26373626373626374</v>
      </c>
      <c r="H9" s="35">
        <v>3</v>
      </c>
      <c r="I9" t="s">
        <v>45</v>
      </c>
    </row>
    <row r="10" spans="1:11" ht="15" thickBot="1" x14ac:dyDescent="0.4">
      <c r="A10" s="6"/>
      <c r="B10" s="15"/>
      <c r="C10" s="57">
        <v>2022</v>
      </c>
      <c r="D10" s="22">
        <v>24</v>
      </c>
      <c r="E10" s="42">
        <v>91</v>
      </c>
      <c r="F10" s="98">
        <f t="shared" si="0"/>
        <v>0.26373626373626374</v>
      </c>
      <c r="H10" s="35">
        <v>4</v>
      </c>
      <c r="I10" t="s">
        <v>46</v>
      </c>
    </row>
    <row r="11" spans="1:11" ht="15" thickBot="1" x14ac:dyDescent="0.4">
      <c r="A11" s="6"/>
      <c r="B11" s="15"/>
      <c r="C11" s="58">
        <v>2023</v>
      </c>
      <c r="D11" s="22">
        <v>24</v>
      </c>
      <c r="E11" s="42">
        <v>91</v>
      </c>
      <c r="F11" s="98">
        <f t="shared" si="0"/>
        <v>0.26373626373626374</v>
      </c>
      <c r="H11" s="35"/>
      <c r="I11" s="107" t="s">
        <v>47</v>
      </c>
      <c r="J11" s="107"/>
      <c r="K11" s="107"/>
    </row>
    <row r="12" spans="1:11" ht="15" thickBot="1" x14ac:dyDescent="0.4">
      <c r="A12" s="4">
        <v>3</v>
      </c>
      <c r="B12" s="16" t="s">
        <v>15</v>
      </c>
      <c r="C12" s="42">
        <v>2020</v>
      </c>
      <c r="D12" s="22">
        <v>35</v>
      </c>
      <c r="E12" s="42">
        <v>91</v>
      </c>
      <c r="F12" s="98">
        <f t="shared" si="0"/>
        <v>0.38461538461538464</v>
      </c>
      <c r="H12" s="35">
        <v>5</v>
      </c>
      <c r="I12" t="s">
        <v>48</v>
      </c>
    </row>
    <row r="13" spans="1:11" ht="15" thickBot="1" x14ac:dyDescent="0.4">
      <c r="A13" s="6"/>
      <c r="B13" s="15"/>
      <c r="C13" s="57">
        <v>2021</v>
      </c>
      <c r="D13" s="22">
        <v>35</v>
      </c>
      <c r="E13" s="42">
        <v>91</v>
      </c>
      <c r="F13" s="98">
        <f t="shared" si="0"/>
        <v>0.38461538461538464</v>
      </c>
      <c r="H13" s="35">
        <v>6</v>
      </c>
      <c r="I13" t="s">
        <v>49</v>
      </c>
    </row>
    <row r="14" spans="1:11" ht="15" thickBot="1" x14ac:dyDescent="0.4">
      <c r="A14" s="6"/>
      <c r="B14" s="15"/>
      <c r="C14" s="57">
        <v>2022</v>
      </c>
      <c r="D14" s="22">
        <v>35</v>
      </c>
      <c r="E14" s="42">
        <v>91</v>
      </c>
      <c r="F14" s="98">
        <f t="shared" si="0"/>
        <v>0.38461538461538464</v>
      </c>
      <c r="H14" s="35">
        <v>7</v>
      </c>
      <c r="I14" t="s">
        <v>50</v>
      </c>
    </row>
    <row r="15" spans="1:11" ht="15" thickBot="1" x14ac:dyDescent="0.4">
      <c r="A15" s="6"/>
      <c r="B15" s="15"/>
      <c r="C15" s="58">
        <v>2023</v>
      </c>
      <c r="D15" s="22">
        <v>35</v>
      </c>
      <c r="E15" s="42">
        <v>91</v>
      </c>
      <c r="F15" s="98">
        <f t="shared" si="0"/>
        <v>0.38461538461538464</v>
      </c>
      <c r="H15" s="35">
        <v>8</v>
      </c>
      <c r="I15" t="s">
        <v>51</v>
      </c>
    </row>
    <row r="16" spans="1:11" ht="15" thickBot="1" x14ac:dyDescent="0.4">
      <c r="A16" s="4">
        <v>4</v>
      </c>
      <c r="B16" s="16" t="s">
        <v>16</v>
      </c>
      <c r="C16" s="59">
        <v>2020</v>
      </c>
      <c r="D16" s="22">
        <v>24</v>
      </c>
      <c r="E16" s="42">
        <v>91</v>
      </c>
      <c r="F16" s="98">
        <f t="shared" si="0"/>
        <v>0.26373626373626374</v>
      </c>
      <c r="H16" s="35">
        <v>9</v>
      </c>
      <c r="I16" t="s">
        <v>52</v>
      </c>
    </row>
    <row r="17" spans="1:14" ht="15" thickBot="1" x14ac:dyDescent="0.4">
      <c r="A17" s="6"/>
      <c r="B17" s="15"/>
      <c r="C17" s="60">
        <v>2021</v>
      </c>
      <c r="D17" s="22">
        <v>24</v>
      </c>
      <c r="E17" s="42">
        <v>91</v>
      </c>
      <c r="F17" s="98">
        <f t="shared" si="0"/>
        <v>0.26373626373626374</v>
      </c>
      <c r="H17" s="35">
        <v>10</v>
      </c>
      <c r="I17" t="s">
        <v>53</v>
      </c>
    </row>
    <row r="18" spans="1:14" ht="15" thickBot="1" x14ac:dyDescent="0.4">
      <c r="A18" s="6"/>
      <c r="B18" s="15"/>
      <c r="C18" s="60">
        <v>2022</v>
      </c>
      <c r="D18" s="22">
        <v>24</v>
      </c>
      <c r="E18" s="42">
        <v>91</v>
      </c>
      <c r="F18" s="98">
        <f t="shared" si="0"/>
        <v>0.26373626373626374</v>
      </c>
      <c r="H18" s="35">
        <v>11</v>
      </c>
      <c r="I18" t="s">
        <v>54</v>
      </c>
    </row>
    <row r="19" spans="1:14" ht="15" thickBot="1" x14ac:dyDescent="0.4">
      <c r="A19" s="6"/>
      <c r="B19" s="15"/>
      <c r="C19" s="61">
        <v>2023</v>
      </c>
      <c r="D19" s="22">
        <v>24</v>
      </c>
      <c r="E19" s="42">
        <v>91</v>
      </c>
      <c r="F19" s="98">
        <f t="shared" si="0"/>
        <v>0.26373626373626374</v>
      </c>
      <c r="H19" s="35">
        <v>12</v>
      </c>
      <c r="I19" t="s">
        <v>55</v>
      </c>
    </row>
    <row r="20" spans="1:14" ht="15" thickBot="1" x14ac:dyDescent="0.4">
      <c r="A20" s="4">
        <v>5</v>
      </c>
      <c r="B20" s="16" t="s">
        <v>17</v>
      </c>
      <c r="C20" s="42">
        <v>2020</v>
      </c>
      <c r="D20" s="22">
        <v>35</v>
      </c>
      <c r="E20" s="42">
        <v>91</v>
      </c>
      <c r="F20" s="98">
        <f t="shared" si="0"/>
        <v>0.38461538461538464</v>
      </c>
      <c r="H20" s="35">
        <v>13</v>
      </c>
      <c r="I20" t="s">
        <v>56</v>
      </c>
    </row>
    <row r="21" spans="1:14" ht="15" thickBot="1" x14ac:dyDescent="0.4">
      <c r="A21" s="6"/>
      <c r="B21" s="15"/>
      <c r="C21" s="57">
        <v>2021</v>
      </c>
      <c r="D21" s="22">
        <v>35</v>
      </c>
      <c r="E21" s="42">
        <v>91</v>
      </c>
      <c r="F21" s="98">
        <f t="shared" si="0"/>
        <v>0.38461538461538464</v>
      </c>
      <c r="H21" s="35">
        <v>14</v>
      </c>
      <c r="I21" t="s">
        <v>57</v>
      </c>
    </row>
    <row r="22" spans="1:14" ht="15" thickBot="1" x14ac:dyDescent="0.4">
      <c r="A22" s="6"/>
      <c r="B22" s="15"/>
      <c r="C22" s="57">
        <v>2022</v>
      </c>
      <c r="D22" s="22">
        <v>35</v>
      </c>
      <c r="E22" s="42">
        <v>91</v>
      </c>
      <c r="F22" s="98">
        <f t="shared" si="0"/>
        <v>0.38461538461538464</v>
      </c>
      <c r="H22" s="35">
        <v>15</v>
      </c>
      <c r="I22" t="s">
        <v>58</v>
      </c>
    </row>
    <row r="23" spans="1:14" ht="15" thickBot="1" x14ac:dyDescent="0.4">
      <c r="A23" s="6"/>
      <c r="B23" s="15"/>
      <c r="C23" s="58">
        <v>2023</v>
      </c>
      <c r="D23" s="22">
        <v>35</v>
      </c>
      <c r="E23" s="42">
        <v>91</v>
      </c>
      <c r="F23" s="98">
        <f t="shared" si="0"/>
        <v>0.38461538461538464</v>
      </c>
      <c r="H23" s="35">
        <v>16</v>
      </c>
      <c r="I23" t="s">
        <v>59</v>
      </c>
    </row>
    <row r="24" spans="1:14" ht="15" thickBot="1" x14ac:dyDescent="0.4">
      <c r="A24" s="4">
        <v>6</v>
      </c>
      <c r="B24" s="16" t="s">
        <v>18</v>
      </c>
      <c r="C24" s="59">
        <v>2020</v>
      </c>
      <c r="D24" s="22">
        <v>24</v>
      </c>
      <c r="E24" s="42">
        <v>91</v>
      </c>
      <c r="F24" s="98">
        <f t="shared" si="0"/>
        <v>0.26373626373626374</v>
      </c>
      <c r="H24" s="35"/>
      <c r="I24" t="s">
        <v>47</v>
      </c>
    </row>
    <row r="25" spans="1:14" ht="15" thickBot="1" x14ac:dyDescent="0.4">
      <c r="A25" s="6"/>
      <c r="B25" s="15"/>
      <c r="C25" s="60">
        <v>2021</v>
      </c>
      <c r="D25" s="22">
        <v>24</v>
      </c>
      <c r="E25" s="42">
        <v>91</v>
      </c>
      <c r="F25" s="98">
        <f t="shared" si="0"/>
        <v>0.26373626373626374</v>
      </c>
      <c r="H25" s="35"/>
      <c r="I25" s="107" t="s">
        <v>60</v>
      </c>
      <c r="J25" s="107"/>
      <c r="K25" s="107"/>
    </row>
    <row r="26" spans="1:14" ht="15" thickBot="1" x14ac:dyDescent="0.4">
      <c r="A26" s="6"/>
      <c r="B26" s="15"/>
      <c r="C26" s="60">
        <v>2022</v>
      </c>
      <c r="D26" s="22">
        <v>24</v>
      </c>
      <c r="E26" s="42">
        <v>91</v>
      </c>
      <c r="F26" s="98">
        <f t="shared" si="0"/>
        <v>0.26373626373626374</v>
      </c>
      <c r="H26" s="35">
        <v>17</v>
      </c>
    </row>
    <row r="27" spans="1:14" ht="15" thickBot="1" x14ac:dyDescent="0.4">
      <c r="A27" s="6"/>
      <c r="B27" s="15"/>
      <c r="C27" s="61">
        <v>2023</v>
      </c>
      <c r="D27" s="22">
        <v>24</v>
      </c>
      <c r="E27" s="42">
        <v>91</v>
      </c>
      <c r="F27" s="98">
        <f t="shared" si="0"/>
        <v>0.26373626373626374</v>
      </c>
      <c r="H27" s="35"/>
      <c r="I27" s="18" t="s">
        <v>61</v>
      </c>
      <c r="J27" s="18"/>
      <c r="K27" s="18"/>
      <c r="L27" s="18"/>
      <c r="M27" s="18"/>
      <c r="N27" s="18"/>
    </row>
    <row r="28" spans="1:14" ht="15" thickBot="1" x14ac:dyDescent="0.4">
      <c r="A28" s="4">
        <v>7</v>
      </c>
      <c r="B28" s="16" t="s">
        <v>19</v>
      </c>
      <c r="C28" s="59">
        <v>2020</v>
      </c>
      <c r="D28" s="22">
        <v>35</v>
      </c>
      <c r="E28" s="42">
        <v>91</v>
      </c>
      <c r="F28" s="98">
        <f t="shared" si="0"/>
        <v>0.38461538461538464</v>
      </c>
      <c r="H28" s="35">
        <v>18</v>
      </c>
      <c r="I28" t="s">
        <v>62</v>
      </c>
    </row>
    <row r="29" spans="1:14" ht="15" thickBot="1" x14ac:dyDescent="0.4">
      <c r="A29" s="6"/>
      <c r="B29" s="15"/>
      <c r="C29" s="60">
        <v>2021</v>
      </c>
      <c r="D29" s="22">
        <v>35</v>
      </c>
      <c r="E29" s="42">
        <v>91</v>
      </c>
      <c r="F29" s="98">
        <f t="shared" si="0"/>
        <v>0.38461538461538464</v>
      </c>
      <c r="H29" s="35">
        <v>19</v>
      </c>
      <c r="I29" t="s">
        <v>63</v>
      </c>
    </row>
    <row r="30" spans="1:14" ht="15" thickBot="1" x14ac:dyDescent="0.4">
      <c r="A30" s="6"/>
      <c r="B30" s="15"/>
      <c r="C30" s="60">
        <v>2022</v>
      </c>
      <c r="D30" s="22">
        <v>35</v>
      </c>
      <c r="E30" s="42">
        <v>91</v>
      </c>
      <c r="F30" s="98">
        <f t="shared" si="0"/>
        <v>0.38461538461538464</v>
      </c>
      <c r="H30" s="35">
        <v>20</v>
      </c>
      <c r="I30" t="s">
        <v>64</v>
      </c>
    </row>
    <row r="31" spans="1:14" ht="15" thickBot="1" x14ac:dyDescent="0.4">
      <c r="A31" s="6"/>
      <c r="B31" s="15"/>
      <c r="C31" s="61">
        <v>2023</v>
      </c>
      <c r="D31" s="22">
        <v>35</v>
      </c>
      <c r="E31" s="42">
        <v>91</v>
      </c>
      <c r="F31" s="98">
        <f t="shared" si="0"/>
        <v>0.38461538461538464</v>
      </c>
      <c r="H31" s="35">
        <v>21</v>
      </c>
      <c r="I31" t="s">
        <v>65</v>
      </c>
    </row>
    <row r="32" spans="1:14" ht="15" thickBot="1" x14ac:dyDescent="0.4">
      <c r="A32" s="4">
        <v>8</v>
      </c>
      <c r="B32" s="16" t="s">
        <v>20</v>
      </c>
      <c r="C32" s="59">
        <v>2020</v>
      </c>
      <c r="D32" s="22">
        <v>58</v>
      </c>
      <c r="E32" s="42">
        <v>91</v>
      </c>
      <c r="F32" s="98">
        <f t="shared" si="0"/>
        <v>0.63736263736263732</v>
      </c>
      <c r="H32" s="35">
        <v>22</v>
      </c>
      <c r="I32" t="s">
        <v>66</v>
      </c>
    </row>
    <row r="33" spans="1:9" ht="15" thickBot="1" x14ac:dyDescent="0.4">
      <c r="A33" s="6"/>
      <c r="B33" s="15"/>
      <c r="C33" s="60">
        <v>2021</v>
      </c>
      <c r="D33" s="22">
        <v>58</v>
      </c>
      <c r="E33" s="42">
        <v>91</v>
      </c>
      <c r="F33" s="98">
        <f t="shared" si="0"/>
        <v>0.63736263736263732</v>
      </c>
      <c r="H33" s="35">
        <v>23</v>
      </c>
      <c r="I33" t="s">
        <v>67</v>
      </c>
    </row>
    <row r="34" spans="1:9" ht="15" thickBot="1" x14ac:dyDescent="0.4">
      <c r="A34" s="6"/>
      <c r="B34" s="15"/>
      <c r="C34" s="60">
        <v>2022</v>
      </c>
      <c r="D34" s="22">
        <v>58</v>
      </c>
      <c r="E34" s="42">
        <v>91</v>
      </c>
      <c r="F34" s="98">
        <f t="shared" si="0"/>
        <v>0.63736263736263732</v>
      </c>
      <c r="H34" s="35">
        <v>24</v>
      </c>
      <c r="I34" t="s">
        <v>68</v>
      </c>
    </row>
    <row r="35" spans="1:9" ht="15" thickBot="1" x14ac:dyDescent="0.4">
      <c r="A35" s="6"/>
      <c r="B35" s="15"/>
      <c r="C35" s="61">
        <v>2023</v>
      </c>
      <c r="D35" s="22">
        <v>58</v>
      </c>
      <c r="E35" s="42">
        <v>91</v>
      </c>
      <c r="F35" s="98">
        <f t="shared" si="0"/>
        <v>0.63736263736263732</v>
      </c>
      <c r="H35" s="35">
        <v>25</v>
      </c>
      <c r="I35" t="s">
        <v>69</v>
      </c>
    </row>
    <row r="36" spans="1:9" ht="15" thickBot="1" x14ac:dyDescent="0.4">
      <c r="A36" s="4">
        <v>9</v>
      </c>
      <c r="B36" s="16" t="s">
        <v>21</v>
      </c>
      <c r="C36" s="59">
        <v>2020</v>
      </c>
      <c r="D36" s="22">
        <v>58</v>
      </c>
      <c r="E36" s="42">
        <v>91</v>
      </c>
      <c r="F36" s="98">
        <f t="shared" si="0"/>
        <v>0.63736263736263732</v>
      </c>
      <c r="H36" s="35"/>
      <c r="I36" s="18" t="s">
        <v>70</v>
      </c>
    </row>
    <row r="37" spans="1:9" ht="15" thickBot="1" x14ac:dyDescent="0.4">
      <c r="A37" s="6"/>
      <c r="B37" s="15"/>
      <c r="C37" s="60">
        <v>2021</v>
      </c>
      <c r="D37" s="22">
        <v>58</v>
      </c>
      <c r="E37" s="42">
        <v>91</v>
      </c>
      <c r="F37" s="98">
        <f t="shared" si="0"/>
        <v>0.63736263736263732</v>
      </c>
      <c r="H37" s="35">
        <v>26</v>
      </c>
      <c r="I37" t="s">
        <v>71</v>
      </c>
    </row>
    <row r="38" spans="1:9" ht="15" thickBot="1" x14ac:dyDescent="0.4">
      <c r="A38" s="6"/>
      <c r="B38" s="15"/>
      <c r="C38" s="60">
        <v>2022</v>
      </c>
      <c r="D38" s="22">
        <v>58</v>
      </c>
      <c r="E38" s="42">
        <v>91</v>
      </c>
      <c r="F38" s="98">
        <f t="shared" si="0"/>
        <v>0.63736263736263732</v>
      </c>
      <c r="H38" s="35">
        <v>27</v>
      </c>
      <c r="I38" t="s">
        <v>72</v>
      </c>
    </row>
    <row r="39" spans="1:9" ht="15" thickBot="1" x14ac:dyDescent="0.4">
      <c r="A39" s="6"/>
      <c r="B39" s="15"/>
      <c r="C39" s="61">
        <v>2023</v>
      </c>
      <c r="D39" s="22">
        <v>58</v>
      </c>
      <c r="E39" s="42">
        <v>91</v>
      </c>
      <c r="F39" s="98">
        <f t="shared" si="0"/>
        <v>0.63736263736263732</v>
      </c>
      <c r="H39" s="35">
        <v>28</v>
      </c>
      <c r="I39" t="s">
        <v>73</v>
      </c>
    </row>
    <row r="40" spans="1:9" ht="15" thickBot="1" x14ac:dyDescent="0.4">
      <c r="A40" s="4">
        <v>10</v>
      </c>
      <c r="B40" s="16" t="s">
        <v>22</v>
      </c>
      <c r="C40" s="59">
        <v>2020</v>
      </c>
      <c r="D40" s="22">
        <v>35</v>
      </c>
      <c r="E40" s="42">
        <v>91</v>
      </c>
      <c r="F40" s="98">
        <f t="shared" si="0"/>
        <v>0.38461538461538464</v>
      </c>
      <c r="H40" s="35">
        <v>29</v>
      </c>
      <c r="I40" t="s">
        <v>74</v>
      </c>
    </row>
    <row r="41" spans="1:9" ht="15" thickBot="1" x14ac:dyDescent="0.4">
      <c r="A41" s="6"/>
      <c r="B41" s="15"/>
      <c r="C41" s="60">
        <v>2021</v>
      </c>
      <c r="D41" s="22">
        <v>35</v>
      </c>
      <c r="E41" s="42">
        <v>91</v>
      </c>
      <c r="F41" s="98">
        <f t="shared" si="0"/>
        <v>0.38461538461538464</v>
      </c>
      <c r="H41" s="35">
        <v>30</v>
      </c>
      <c r="I41" t="s">
        <v>75</v>
      </c>
    </row>
    <row r="42" spans="1:9" ht="15" thickBot="1" x14ac:dyDescent="0.4">
      <c r="A42" s="6"/>
      <c r="B42" s="15"/>
      <c r="C42" s="60">
        <v>2022</v>
      </c>
      <c r="D42" s="22">
        <v>35</v>
      </c>
      <c r="E42" s="42">
        <v>91</v>
      </c>
      <c r="F42" s="98">
        <f t="shared" si="0"/>
        <v>0.38461538461538464</v>
      </c>
      <c r="H42" s="35">
        <v>31</v>
      </c>
      <c r="I42" t="s">
        <v>76</v>
      </c>
    </row>
    <row r="43" spans="1:9" ht="15" thickBot="1" x14ac:dyDescent="0.4">
      <c r="A43" s="6"/>
      <c r="B43" s="15"/>
      <c r="C43" s="61">
        <v>2023</v>
      </c>
      <c r="D43" s="22">
        <v>35</v>
      </c>
      <c r="E43" s="42">
        <v>91</v>
      </c>
      <c r="F43" s="98">
        <f t="shared" si="0"/>
        <v>0.38461538461538464</v>
      </c>
      <c r="H43" s="35">
        <v>32</v>
      </c>
      <c r="I43" t="s">
        <v>77</v>
      </c>
    </row>
    <row r="44" spans="1:9" ht="15" thickBot="1" x14ac:dyDescent="0.4">
      <c r="A44" s="4">
        <v>11</v>
      </c>
      <c r="B44" s="16" t="s">
        <v>23</v>
      </c>
      <c r="C44" s="59">
        <v>2020</v>
      </c>
      <c r="D44" s="22">
        <v>58</v>
      </c>
      <c r="E44" s="42">
        <v>91</v>
      </c>
      <c r="F44" s="98">
        <f t="shared" si="0"/>
        <v>0.63736263736263732</v>
      </c>
      <c r="H44" s="35">
        <v>33</v>
      </c>
      <c r="I44" t="s">
        <v>78</v>
      </c>
    </row>
    <row r="45" spans="1:9" ht="15" thickBot="1" x14ac:dyDescent="0.4">
      <c r="A45" s="6"/>
      <c r="B45" s="15"/>
      <c r="C45" s="60">
        <v>2021</v>
      </c>
      <c r="D45" s="22">
        <v>58</v>
      </c>
      <c r="E45" s="42">
        <v>91</v>
      </c>
      <c r="F45" s="98">
        <f t="shared" si="0"/>
        <v>0.63736263736263732</v>
      </c>
      <c r="H45" s="35">
        <v>34</v>
      </c>
      <c r="I45" t="s">
        <v>79</v>
      </c>
    </row>
    <row r="46" spans="1:9" ht="15" thickBot="1" x14ac:dyDescent="0.4">
      <c r="A46" s="6"/>
      <c r="B46" s="15"/>
      <c r="C46" s="60">
        <v>2022</v>
      </c>
      <c r="D46" s="22">
        <v>58</v>
      </c>
      <c r="E46" s="42">
        <v>91</v>
      </c>
      <c r="F46" s="98">
        <f t="shared" si="0"/>
        <v>0.63736263736263732</v>
      </c>
      <c r="H46" s="35">
        <v>35</v>
      </c>
      <c r="I46" t="s">
        <v>80</v>
      </c>
    </row>
    <row r="47" spans="1:9" ht="15" thickBot="1" x14ac:dyDescent="0.4">
      <c r="A47" s="6"/>
      <c r="B47" s="15"/>
      <c r="C47" s="61">
        <v>2023</v>
      </c>
      <c r="D47" s="22">
        <v>58</v>
      </c>
      <c r="E47" s="42">
        <v>91</v>
      </c>
      <c r="F47" s="98">
        <f t="shared" si="0"/>
        <v>0.63736263736263732</v>
      </c>
      <c r="H47" s="35"/>
      <c r="I47" s="18" t="s">
        <v>81</v>
      </c>
    </row>
    <row r="48" spans="1:9" ht="15" thickBot="1" x14ac:dyDescent="0.4">
      <c r="A48" s="4">
        <v>12</v>
      </c>
      <c r="B48" s="16" t="s">
        <v>24</v>
      </c>
      <c r="C48" s="59">
        <v>2020</v>
      </c>
      <c r="D48" s="22">
        <v>35</v>
      </c>
      <c r="E48" s="42">
        <v>91</v>
      </c>
      <c r="F48" s="98">
        <f t="shared" si="0"/>
        <v>0.38461538461538464</v>
      </c>
      <c r="H48" s="35">
        <v>36</v>
      </c>
      <c r="I48" t="s">
        <v>82</v>
      </c>
    </row>
    <row r="49" spans="1:9" ht="15" thickBot="1" x14ac:dyDescent="0.4">
      <c r="A49" s="6"/>
      <c r="B49" s="15"/>
      <c r="C49" s="60">
        <v>2021</v>
      </c>
      <c r="D49" s="22">
        <v>35</v>
      </c>
      <c r="E49" s="42">
        <v>91</v>
      </c>
      <c r="F49" s="98">
        <f t="shared" si="0"/>
        <v>0.38461538461538464</v>
      </c>
      <c r="H49" s="35">
        <v>37</v>
      </c>
      <c r="I49" t="s">
        <v>83</v>
      </c>
    </row>
    <row r="50" spans="1:9" ht="15" thickBot="1" x14ac:dyDescent="0.4">
      <c r="A50" s="6"/>
      <c r="B50" s="15"/>
      <c r="C50" s="60">
        <v>2022</v>
      </c>
      <c r="D50" s="22">
        <v>35</v>
      </c>
      <c r="E50" s="42">
        <v>91</v>
      </c>
      <c r="F50" s="98">
        <f t="shared" si="0"/>
        <v>0.38461538461538464</v>
      </c>
      <c r="H50" s="35">
        <v>38</v>
      </c>
      <c r="I50" t="s">
        <v>84</v>
      </c>
    </row>
    <row r="51" spans="1:9" ht="15" thickBot="1" x14ac:dyDescent="0.4">
      <c r="A51" s="6"/>
      <c r="B51" s="15"/>
      <c r="C51" s="61">
        <v>2023</v>
      </c>
      <c r="D51" s="22">
        <v>35</v>
      </c>
      <c r="E51" s="42">
        <v>91</v>
      </c>
      <c r="F51" s="98">
        <f t="shared" si="0"/>
        <v>0.38461538461538464</v>
      </c>
      <c r="H51" s="35">
        <v>39</v>
      </c>
      <c r="I51" t="s">
        <v>85</v>
      </c>
    </row>
    <row r="52" spans="1:9" ht="15" thickBot="1" x14ac:dyDescent="0.4">
      <c r="A52" s="4">
        <v>13</v>
      </c>
      <c r="B52" s="16" t="s">
        <v>25</v>
      </c>
      <c r="C52" s="59">
        <v>2020</v>
      </c>
      <c r="D52" s="22">
        <v>58</v>
      </c>
      <c r="E52" s="42">
        <v>91</v>
      </c>
      <c r="F52" s="98">
        <f t="shared" si="0"/>
        <v>0.63736263736263732</v>
      </c>
      <c r="H52" s="35">
        <v>40</v>
      </c>
      <c r="I52" t="s">
        <v>55</v>
      </c>
    </row>
    <row r="53" spans="1:9" ht="15" thickBot="1" x14ac:dyDescent="0.4">
      <c r="A53" s="6"/>
      <c r="B53" s="15"/>
      <c r="C53" s="60">
        <v>2021</v>
      </c>
      <c r="D53" s="22">
        <v>58</v>
      </c>
      <c r="E53" s="42">
        <v>91</v>
      </c>
      <c r="F53" s="98">
        <f t="shared" si="0"/>
        <v>0.63736263736263732</v>
      </c>
      <c r="H53" s="35">
        <v>41</v>
      </c>
      <c r="I53" t="s">
        <v>86</v>
      </c>
    </row>
    <row r="54" spans="1:9" ht="15" thickBot="1" x14ac:dyDescent="0.4">
      <c r="A54" s="6"/>
      <c r="B54" s="15"/>
      <c r="C54" s="60">
        <v>2022</v>
      </c>
      <c r="D54" s="22">
        <v>58</v>
      </c>
      <c r="E54" s="42">
        <v>91</v>
      </c>
      <c r="F54" s="98">
        <f t="shared" si="0"/>
        <v>0.63736263736263732</v>
      </c>
      <c r="H54" s="35">
        <v>42</v>
      </c>
      <c r="I54" t="s">
        <v>87</v>
      </c>
    </row>
    <row r="55" spans="1:9" ht="15" thickBot="1" x14ac:dyDescent="0.4">
      <c r="A55" s="6"/>
      <c r="B55" s="15"/>
      <c r="C55" s="61">
        <v>2023</v>
      </c>
      <c r="D55" s="22">
        <v>58</v>
      </c>
      <c r="E55" s="42">
        <v>91</v>
      </c>
      <c r="F55" s="98">
        <f t="shared" si="0"/>
        <v>0.63736263736263732</v>
      </c>
      <c r="H55" s="35"/>
      <c r="I55" s="18" t="s">
        <v>88</v>
      </c>
    </row>
    <row r="56" spans="1:9" ht="15" thickBot="1" x14ac:dyDescent="0.4">
      <c r="A56" s="4">
        <v>14</v>
      </c>
      <c r="B56" s="16" t="s">
        <v>26</v>
      </c>
      <c r="C56" s="59">
        <v>2020</v>
      </c>
      <c r="D56" s="22">
        <v>35</v>
      </c>
      <c r="E56" s="42">
        <v>91</v>
      </c>
      <c r="F56" s="98">
        <f t="shared" si="0"/>
        <v>0.38461538461538464</v>
      </c>
      <c r="H56" s="35">
        <v>43</v>
      </c>
      <c r="I56" t="s">
        <v>89</v>
      </c>
    </row>
    <row r="57" spans="1:9" ht="15" thickBot="1" x14ac:dyDescent="0.4">
      <c r="A57" s="6"/>
      <c r="B57" s="15"/>
      <c r="C57" s="60">
        <v>2021</v>
      </c>
      <c r="D57" s="22">
        <v>35</v>
      </c>
      <c r="E57" s="42">
        <v>91</v>
      </c>
      <c r="F57" s="98">
        <f t="shared" si="0"/>
        <v>0.38461538461538464</v>
      </c>
      <c r="H57" s="35">
        <v>44</v>
      </c>
      <c r="I57" t="s">
        <v>90</v>
      </c>
    </row>
    <row r="58" spans="1:9" ht="15" thickBot="1" x14ac:dyDescent="0.4">
      <c r="A58" s="6"/>
      <c r="B58" s="15"/>
      <c r="C58" s="60">
        <v>2022</v>
      </c>
      <c r="D58" s="22">
        <v>35</v>
      </c>
      <c r="E58" s="42">
        <v>91</v>
      </c>
      <c r="F58" s="98">
        <f t="shared" si="0"/>
        <v>0.38461538461538464</v>
      </c>
      <c r="H58" s="35">
        <v>45</v>
      </c>
      <c r="I58" t="s">
        <v>91</v>
      </c>
    </row>
    <row r="59" spans="1:9" ht="15" thickBot="1" x14ac:dyDescent="0.4">
      <c r="A59" s="8"/>
      <c r="B59" s="17"/>
      <c r="C59" s="61">
        <v>2023</v>
      </c>
      <c r="D59" s="22">
        <v>35</v>
      </c>
      <c r="E59" s="42">
        <v>91</v>
      </c>
      <c r="F59" s="98">
        <f t="shared" si="0"/>
        <v>0.38461538461538464</v>
      </c>
      <c r="H59" s="35">
        <v>46</v>
      </c>
      <c r="I59" t="s">
        <v>92</v>
      </c>
    </row>
    <row r="60" spans="1:9" ht="15" thickBot="1" x14ac:dyDescent="0.4">
      <c r="A60" s="4">
        <v>15</v>
      </c>
      <c r="B60" s="16" t="s">
        <v>27</v>
      </c>
      <c r="C60" s="59">
        <v>2020</v>
      </c>
      <c r="D60" s="22">
        <v>24</v>
      </c>
      <c r="E60" s="42">
        <v>91</v>
      </c>
      <c r="F60" s="98">
        <f t="shared" ref="F60:F111" si="1">SUM(D60/E60)</f>
        <v>0.26373626373626374</v>
      </c>
      <c r="H60" s="35">
        <v>47</v>
      </c>
      <c r="I60" t="s">
        <v>55</v>
      </c>
    </row>
    <row r="61" spans="1:9" ht="15" thickBot="1" x14ac:dyDescent="0.4">
      <c r="A61" s="6"/>
      <c r="B61" s="15"/>
      <c r="C61" s="60">
        <v>2021</v>
      </c>
      <c r="D61" s="22">
        <v>24</v>
      </c>
      <c r="E61" s="42">
        <v>91</v>
      </c>
      <c r="F61" s="98">
        <f t="shared" si="1"/>
        <v>0.26373626373626374</v>
      </c>
      <c r="H61" s="35">
        <v>48</v>
      </c>
    </row>
    <row r="62" spans="1:9" ht="15" thickBot="1" x14ac:dyDescent="0.4">
      <c r="A62" s="6"/>
      <c r="B62" s="15"/>
      <c r="C62" s="60">
        <v>2022</v>
      </c>
      <c r="D62" s="22">
        <v>24</v>
      </c>
      <c r="E62" s="42">
        <v>91</v>
      </c>
      <c r="F62" s="98">
        <f t="shared" si="1"/>
        <v>0.26373626373626374</v>
      </c>
      <c r="H62" s="35">
        <v>49</v>
      </c>
    </row>
    <row r="63" spans="1:9" ht="15" thickBot="1" x14ac:dyDescent="0.4">
      <c r="A63" s="8"/>
      <c r="B63" s="17"/>
      <c r="C63" s="61">
        <v>2023</v>
      </c>
      <c r="D63" s="22">
        <v>24</v>
      </c>
      <c r="E63" s="42">
        <v>91</v>
      </c>
      <c r="F63" s="98">
        <f t="shared" si="1"/>
        <v>0.26373626373626374</v>
      </c>
      <c r="H63" s="35">
        <v>50</v>
      </c>
    </row>
    <row r="64" spans="1:9" ht="15" thickBot="1" x14ac:dyDescent="0.4">
      <c r="A64" s="4">
        <v>16</v>
      </c>
      <c r="B64" s="16" t="s">
        <v>28</v>
      </c>
      <c r="C64" s="59">
        <v>2020</v>
      </c>
      <c r="D64" s="22">
        <v>35</v>
      </c>
      <c r="E64" s="42">
        <v>91</v>
      </c>
      <c r="F64" s="98">
        <f t="shared" si="1"/>
        <v>0.38461538461538464</v>
      </c>
      <c r="H64" s="35">
        <v>51</v>
      </c>
    </row>
    <row r="65" spans="1:8" ht="15" thickBot="1" x14ac:dyDescent="0.4">
      <c r="A65" s="6"/>
      <c r="B65" s="15"/>
      <c r="C65" s="60">
        <v>2021</v>
      </c>
      <c r="D65" s="22">
        <v>35</v>
      </c>
      <c r="E65" s="42">
        <v>91</v>
      </c>
      <c r="F65" s="98">
        <f t="shared" si="1"/>
        <v>0.38461538461538464</v>
      </c>
      <c r="H65" s="35">
        <v>52</v>
      </c>
    </row>
    <row r="66" spans="1:8" ht="15" thickBot="1" x14ac:dyDescent="0.4">
      <c r="A66" s="6"/>
      <c r="B66" s="15"/>
      <c r="C66" s="60">
        <v>2022</v>
      </c>
      <c r="D66" s="22">
        <v>35</v>
      </c>
      <c r="E66" s="42">
        <v>91</v>
      </c>
      <c r="F66" s="98">
        <f t="shared" si="1"/>
        <v>0.38461538461538464</v>
      </c>
      <c r="H66" s="35">
        <v>53</v>
      </c>
    </row>
    <row r="67" spans="1:8" ht="15" thickBot="1" x14ac:dyDescent="0.4">
      <c r="A67" s="8"/>
      <c r="B67" s="17"/>
      <c r="C67" s="61">
        <v>2023</v>
      </c>
      <c r="D67" s="22">
        <v>35</v>
      </c>
      <c r="E67" s="42">
        <v>91</v>
      </c>
      <c r="F67" s="98">
        <f t="shared" si="1"/>
        <v>0.38461538461538464</v>
      </c>
      <c r="H67" s="35">
        <v>54</v>
      </c>
    </row>
    <row r="68" spans="1:8" ht="15" thickBot="1" x14ac:dyDescent="0.4">
      <c r="A68" s="4">
        <v>17</v>
      </c>
      <c r="B68" s="16" t="s">
        <v>29</v>
      </c>
      <c r="C68" s="59">
        <v>2020</v>
      </c>
      <c r="D68" s="22">
        <v>24</v>
      </c>
      <c r="E68" s="42">
        <v>91</v>
      </c>
      <c r="F68" s="98">
        <f t="shared" si="1"/>
        <v>0.26373626373626374</v>
      </c>
      <c r="H68" s="35">
        <v>55</v>
      </c>
    </row>
    <row r="69" spans="1:8" ht="15" thickBot="1" x14ac:dyDescent="0.4">
      <c r="A69" s="6"/>
      <c r="B69" s="15"/>
      <c r="C69" s="60">
        <v>2021</v>
      </c>
      <c r="D69" s="22">
        <v>24</v>
      </c>
      <c r="E69" s="42">
        <v>91</v>
      </c>
      <c r="F69" s="98">
        <f t="shared" si="1"/>
        <v>0.26373626373626374</v>
      </c>
      <c r="H69" s="35">
        <v>56</v>
      </c>
    </row>
    <row r="70" spans="1:8" ht="15" thickBot="1" x14ac:dyDescent="0.4">
      <c r="A70" s="6"/>
      <c r="B70" s="15"/>
      <c r="C70" s="60">
        <v>2022</v>
      </c>
      <c r="D70" s="22">
        <v>24</v>
      </c>
      <c r="E70" s="42">
        <v>91</v>
      </c>
      <c r="F70" s="98">
        <f t="shared" si="1"/>
        <v>0.26373626373626374</v>
      </c>
      <c r="H70" s="35">
        <v>57</v>
      </c>
    </row>
    <row r="71" spans="1:8" ht="15" thickBot="1" x14ac:dyDescent="0.4">
      <c r="A71" s="8"/>
      <c r="B71" s="17"/>
      <c r="C71" s="61">
        <v>2023</v>
      </c>
      <c r="D71" s="22">
        <v>24</v>
      </c>
      <c r="E71" s="42">
        <v>91</v>
      </c>
      <c r="F71" s="98">
        <f t="shared" si="1"/>
        <v>0.26373626373626374</v>
      </c>
      <c r="H71" s="35">
        <v>58</v>
      </c>
    </row>
    <row r="72" spans="1:8" ht="15" thickBot="1" x14ac:dyDescent="0.4">
      <c r="A72" s="4">
        <v>18</v>
      </c>
      <c r="B72" s="16" t="s">
        <v>30</v>
      </c>
      <c r="C72" s="59">
        <v>2020</v>
      </c>
      <c r="D72" s="22">
        <v>35</v>
      </c>
      <c r="E72" s="42">
        <v>91</v>
      </c>
      <c r="F72" s="98">
        <f t="shared" si="1"/>
        <v>0.38461538461538464</v>
      </c>
      <c r="H72" s="35">
        <v>59</v>
      </c>
    </row>
    <row r="73" spans="1:8" ht="15" thickBot="1" x14ac:dyDescent="0.4">
      <c r="A73" s="6"/>
      <c r="B73" s="15"/>
      <c r="C73" s="60">
        <v>2021</v>
      </c>
      <c r="D73" s="22">
        <v>35</v>
      </c>
      <c r="E73" s="42">
        <v>91</v>
      </c>
      <c r="F73" s="98">
        <f t="shared" si="1"/>
        <v>0.38461538461538464</v>
      </c>
      <c r="H73" s="35">
        <v>60</v>
      </c>
    </row>
    <row r="74" spans="1:8" ht="15" thickBot="1" x14ac:dyDescent="0.4">
      <c r="A74" s="6"/>
      <c r="B74" s="15"/>
      <c r="C74" s="60">
        <v>2022</v>
      </c>
      <c r="D74" s="22">
        <v>35</v>
      </c>
      <c r="E74" s="42">
        <v>91</v>
      </c>
      <c r="F74" s="98">
        <f t="shared" si="1"/>
        <v>0.38461538461538464</v>
      </c>
      <c r="H74" s="35">
        <v>61</v>
      </c>
    </row>
    <row r="75" spans="1:8" ht="15" thickBot="1" x14ac:dyDescent="0.4">
      <c r="A75" s="8"/>
      <c r="B75" s="17"/>
      <c r="C75" s="61">
        <v>2023</v>
      </c>
      <c r="D75" s="22">
        <v>35</v>
      </c>
      <c r="E75" s="42">
        <v>91</v>
      </c>
      <c r="F75" s="98">
        <f t="shared" si="1"/>
        <v>0.38461538461538464</v>
      </c>
      <c r="H75" s="35">
        <v>62</v>
      </c>
    </row>
    <row r="76" spans="1:8" ht="15" thickBot="1" x14ac:dyDescent="0.4">
      <c r="A76" s="4">
        <v>19</v>
      </c>
      <c r="B76" s="16" t="s">
        <v>31</v>
      </c>
      <c r="C76" s="59">
        <v>2020</v>
      </c>
      <c r="D76" s="22">
        <v>58</v>
      </c>
      <c r="E76" s="42">
        <v>91</v>
      </c>
      <c r="F76" s="98">
        <f t="shared" si="1"/>
        <v>0.63736263736263732</v>
      </c>
      <c r="H76" s="35">
        <v>63</v>
      </c>
    </row>
    <row r="77" spans="1:8" ht="15" thickBot="1" x14ac:dyDescent="0.4">
      <c r="A77" s="6"/>
      <c r="B77" s="15"/>
      <c r="C77" s="60">
        <v>2021</v>
      </c>
      <c r="D77" s="22">
        <v>58</v>
      </c>
      <c r="E77" s="42">
        <v>91</v>
      </c>
      <c r="F77" s="98">
        <f t="shared" si="1"/>
        <v>0.63736263736263732</v>
      </c>
      <c r="H77" s="35">
        <v>64</v>
      </c>
    </row>
    <row r="78" spans="1:8" ht="15" thickBot="1" x14ac:dyDescent="0.4">
      <c r="A78" s="6"/>
      <c r="B78" s="15"/>
      <c r="C78" s="60">
        <v>2022</v>
      </c>
      <c r="D78" s="22">
        <v>58</v>
      </c>
      <c r="E78" s="42">
        <v>91</v>
      </c>
      <c r="F78" s="98">
        <f t="shared" si="1"/>
        <v>0.63736263736263732</v>
      </c>
      <c r="H78" s="35">
        <v>65</v>
      </c>
    </row>
    <row r="79" spans="1:8" ht="15" thickBot="1" x14ac:dyDescent="0.4">
      <c r="A79" s="8"/>
      <c r="B79" s="17"/>
      <c r="C79" s="61">
        <v>2023</v>
      </c>
      <c r="D79" s="22">
        <v>58</v>
      </c>
      <c r="E79" s="42">
        <v>91</v>
      </c>
      <c r="F79" s="98">
        <f t="shared" si="1"/>
        <v>0.63736263736263732</v>
      </c>
      <c r="H79" s="35">
        <v>66</v>
      </c>
    </row>
    <row r="80" spans="1:8" ht="15" thickBot="1" x14ac:dyDescent="0.4">
      <c r="A80" s="4">
        <v>20</v>
      </c>
      <c r="B80" s="16" t="s">
        <v>32</v>
      </c>
      <c r="C80" s="59">
        <v>2020</v>
      </c>
      <c r="D80" s="22">
        <v>24</v>
      </c>
      <c r="E80" s="42">
        <v>91</v>
      </c>
      <c r="F80" s="98">
        <f t="shared" si="1"/>
        <v>0.26373626373626374</v>
      </c>
      <c r="H80" s="35">
        <v>67</v>
      </c>
    </row>
    <row r="81" spans="1:8" ht="15" thickBot="1" x14ac:dyDescent="0.4">
      <c r="A81" s="6"/>
      <c r="B81" s="15"/>
      <c r="C81" s="60">
        <v>2021</v>
      </c>
      <c r="D81" s="22">
        <v>24</v>
      </c>
      <c r="E81" s="42">
        <v>91</v>
      </c>
      <c r="F81" s="98">
        <f t="shared" si="1"/>
        <v>0.26373626373626374</v>
      </c>
      <c r="H81" s="35">
        <v>68</v>
      </c>
    </row>
    <row r="82" spans="1:8" ht="15" thickBot="1" x14ac:dyDescent="0.4">
      <c r="A82" s="6"/>
      <c r="B82" s="15"/>
      <c r="C82" s="60">
        <v>2022</v>
      </c>
      <c r="D82" s="22">
        <v>24</v>
      </c>
      <c r="E82" s="42">
        <v>91</v>
      </c>
      <c r="F82" s="98">
        <f t="shared" si="1"/>
        <v>0.26373626373626374</v>
      </c>
      <c r="H82" s="35">
        <v>69</v>
      </c>
    </row>
    <row r="83" spans="1:8" ht="15" thickBot="1" x14ac:dyDescent="0.4">
      <c r="A83" s="8"/>
      <c r="B83" s="17"/>
      <c r="C83" s="61">
        <v>2023</v>
      </c>
      <c r="D83" s="22">
        <v>24</v>
      </c>
      <c r="E83" s="42">
        <v>91</v>
      </c>
      <c r="F83" s="98">
        <f t="shared" si="1"/>
        <v>0.26373626373626374</v>
      </c>
      <c r="H83" s="35">
        <v>70</v>
      </c>
    </row>
    <row r="84" spans="1:8" ht="15" thickBot="1" x14ac:dyDescent="0.4">
      <c r="A84" s="4">
        <v>21</v>
      </c>
      <c r="B84" s="16" t="s">
        <v>33</v>
      </c>
      <c r="C84" s="59">
        <v>2020</v>
      </c>
      <c r="D84" s="22">
        <v>35</v>
      </c>
      <c r="E84" s="42">
        <v>91</v>
      </c>
      <c r="F84" s="98">
        <f t="shared" si="1"/>
        <v>0.38461538461538464</v>
      </c>
      <c r="H84" s="35">
        <v>71</v>
      </c>
    </row>
    <row r="85" spans="1:8" ht="15" thickBot="1" x14ac:dyDescent="0.4">
      <c r="A85" s="6"/>
      <c r="B85" s="15"/>
      <c r="C85" s="60">
        <v>2021</v>
      </c>
      <c r="D85" s="22">
        <v>35</v>
      </c>
      <c r="E85" s="42">
        <v>91</v>
      </c>
      <c r="F85" s="98">
        <f t="shared" si="1"/>
        <v>0.38461538461538464</v>
      </c>
      <c r="H85" s="35">
        <v>72</v>
      </c>
    </row>
    <row r="86" spans="1:8" ht="15" thickBot="1" x14ac:dyDescent="0.4">
      <c r="A86" s="6"/>
      <c r="B86" s="15"/>
      <c r="C86" s="60">
        <v>2022</v>
      </c>
      <c r="D86" s="22">
        <v>35</v>
      </c>
      <c r="E86" s="42">
        <v>91</v>
      </c>
      <c r="F86" s="98">
        <f t="shared" si="1"/>
        <v>0.38461538461538464</v>
      </c>
      <c r="H86" s="35">
        <v>73</v>
      </c>
    </row>
    <row r="87" spans="1:8" ht="15" thickBot="1" x14ac:dyDescent="0.4">
      <c r="A87" s="8"/>
      <c r="B87" s="17"/>
      <c r="C87" s="61">
        <v>2023</v>
      </c>
      <c r="D87" s="22">
        <v>35</v>
      </c>
      <c r="E87" s="42">
        <v>91</v>
      </c>
      <c r="F87" s="98">
        <f t="shared" si="1"/>
        <v>0.38461538461538464</v>
      </c>
      <c r="H87" s="35">
        <v>74</v>
      </c>
    </row>
    <row r="88" spans="1:8" ht="15" thickBot="1" x14ac:dyDescent="0.4">
      <c r="A88" s="4">
        <v>22</v>
      </c>
      <c r="B88" s="16" t="s">
        <v>34</v>
      </c>
      <c r="C88" s="59">
        <v>2020</v>
      </c>
      <c r="D88" s="22">
        <v>35</v>
      </c>
      <c r="E88" s="42">
        <v>91</v>
      </c>
      <c r="F88" s="98">
        <f t="shared" si="1"/>
        <v>0.38461538461538464</v>
      </c>
      <c r="H88" s="35">
        <v>75</v>
      </c>
    </row>
    <row r="89" spans="1:8" ht="15" thickBot="1" x14ac:dyDescent="0.4">
      <c r="A89" s="6"/>
      <c r="B89" s="15"/>
      <c r="C89" s="60">
        <v>2021</v>
      </c>
      <c r="D89" s="22">
        <v>35</v>
      </c>
      <c r="E89" s="42">
        <v>91</v>
      </c>
      <c r="F89" s="98">
        <f t="shared" si="1"/>
        <v>0.38461538461538464</v>
      </c>
      <c r="H89" s="35">
        <v>76</v>
      </c>
    </row>
    <row r="90" spans="1:8" ht="15" thickBot="1" x14ac:dyDescent="0.4">
      <c r="A90" s="6"/>
      <c r="B90" s="15"/>
      <c r="C90" s="60">
        <v>2022</v>
      </c>
      <c r="D90" s="22">
        <v>35</v>
      </c>
      <c r="E90" s="42">
        <v>91</v>
      </c>
      <c r="F90" s="98">
        <f t="shared" si="1"/>
        <v>0.38461538461538464</v>
      </c>
      <c r="H90" s="35">
        <v>77</v>
      </c>
    </row>
    <row r="91" spans="1:8" ht="15" thickBot="1" x14ac:dyDescent="0.4">
      <c r="A91" s="8"/>
      <c r="B91" s="17"/>
      <c r="C91" s="61">
        <v>2023</v>
      </c>
      <c r="D91" s="22">
        <v>35</v>
      </c>
      <c r="E91" s="42">
        <v>91</v>
      </c>
      <c r="F91" s="98">
        <f t="shared" si="1"/>
        <v>0.38461538461538464</v>
      </c>
      <c r="H91" s="35">
        <v>78</v>
      </c>
    </row>
    <row r="92" spans="1:8" ht="15" thickBot="1" x14ac:dyDescent="0.4">
      <c r="A92" s="4">
        <v>23</v>
      </c>
      <c r="B92" s="16" t="s">
        <v>35</v>
      </c>
      <c r="C92" s="42">
        <v>2020</v>
      </c>
      <c r="D92" s="22">
        <v>35</v>
      </c>
      <c r="E92" s="42">
        <v>91</v>
      </c>
      <c r="F92" s="98">
        <f t="shared" si="1"/>
        <v>0.38461538461538464</v>
      </c>
      <c r="H92" s="35">
        <v>79</v>
      </c>
    </row>
    <row r="93" spans="1:8" ht="15" thickBot="1" x14ac:dyDescent="0.4">
      <c r="A93" s="6"/>
      <c r="B93" s="15"/>
      <c r="C93" s="57">
        <v>2021</v>
      </c>
      <c r="D93" s="22">
        <v>35</v>
      </c>
      <c r="E93" s="42">
        <v>91</v>
      </c>
      <c r="F93" s="98">
        <f t="shared" si="1"/>
        <v>0.38461538461538464</v>
      </c>
      <c r="H93" s="35">
        <v>80</v>
      </c>
    </row>
    <row r="94" spans="1:8" ht="15" thickBot="1" x14ac:dyDescent="0.4">
      <c r="A94" s="6"/>
      <c r="B94" s="15"/>
      <c r="C94" s="57">
        <v>2022</v>
      </c>
      <c r="D94" s="22">
        <v>35</v>
      </c>
      <c r="E94" s="42">
        <v>91</v>
      </c>
      <c r="F94" s="98">
        <f t="shared" si="1"/>
        <v>0.38461538461538464</v>
      </c>
      <c r="H94" s="35">
        <v>81</v>
      </c>
    </row>
    <row r="95" spans="1:8" ht="15" thickBot="1" x14ac:dyDescent="0.4">
      <c r="A95" s="8"/>
      <c r="B95" s="17"/>
      <c r="C95" s="58">
        <v>2023</v>
      </c>
      <c r="D95" s="22">
        <v>35</v>
      </c>
      <c r="E95" s="42">
        <v>91</v>
      </c>
      <c r="F95" s="98">
        <f t="shared" si="1"/>
        <v>0.38461538461538464</v>
      </c>
      <c r="H95" s="35">
        <v>82</v>
      </c>
    </row>
    <row r="96" spans="1:8" ht="15" thickBot="1" x14ac:dyDescent="0.4">
      <c r="A96" s="4">
        <v>24</v>
      </c>
      <c r="B96" s="16" t="s">
        <v>36</v>
      </c>
      <c r="C96" s="42">
        <v>2020</v>
      </c>
      <c r="D96" s="22">
        <v>58</v>
      </c>
      <c r="E96" s="42">
        <v>91</v>
      </c>
      <c r="F96" s="98">
        <f t="shared" si="1"/>
        <v>0.63736263736263732</v>
      </c>
      <c r="H96" s="35">
        <v>83</v>
      </c>
    </row>
    <row r="97" spans="1:8" ht="15" thickBot="1" x14ac:dyDescent="0.4">
      <c r="A97" s="6"/>
      <c r="B97" s="15"/>
      <c r="C97" s="57">
        <v>2021</v>
      </c>
      <c r="D97" s="22">
        <v>58</v>
      </c>
      <c r="E97" s="42">
        <v>91</v>
      </c>
      <c r="F97" s="98">
        <f t="shared" si="1"/>
        <v>0.63736263736263732</v>
      </c>
      <c r="H97" s="35">
        <v>84</v>
      </c>
    </row>
    <row r="98" spans="1:8" ht="15" thickBot="1" x14ac:dyDescent="0.4">
      <c r="A98" s="6"/>
      <c r="B98" s="15"/>
      <c r="C98" s="57">
        <v>2022</v>
      </c>
      <c r="D98" s="22">
        <v>58</v>
      </c>
      <c r="E98" s="42">
        <v>91</v>
      </c>
      <c r="F98" s="98">
        <f t="shared" si="1"/>
        <v>0.63736263736263732</v>
      </c>
      <c r="H98" s="35">
        <v>85</v>
      </c>
    </row>
    <row r="99" spans="1:8" ht="15" thickBot="1" x14ac:dyDescent="0.4">
      <c r="A99" s="8"/>
      <c r="B99" s="17"/>
      <c r="C99" s="58">
        <v>2023</v>
      </c>
      <c r="D99" s="22">
        <v>58</v>
      </c>
      <c r="E99" s="42">
        <v>91</v>
      </c>
      <c r="F99" s="98">
        <f t="shared" si="1"/>
        <v>0.63736263736263732</v>
      </c>
      <c r="H99" s="35">
        <v>86</v>
      </c>
    </row>
    <row r="100" spans="1:8" ht="15" thickBot="1" x14ac:dyDescent="0.4">
      <c r="A100" s="4">
        <v>25</v>
      </c>
      <c r="B100" s="16" t="s">
        <v>37</v>
      </c>
      <c r="C100" s="42">
        <v>2020</v>
      </c>
      <c r="D100" s="22">
        <v>24</v>
      </c>
      <c r="E100" s="42">
        <v>91</v>
      </c>
      <c r="F100" s="98">
        <f t="shared" si="1"/>
        <v>0.26373626373626374</v>
      </c>
      <c r="H100" s="35">
        <v>87</v>
      </c>
    </row>
    <row r="101" spans="1:8" ht="15" thickBot="1" x14ac:dyDescent="0.4">
      <c r="A101" s="6"/>
      <c r="B101" s="15"/>
      <c r="C101" s="57">
        <v>2021</v>
      </c>
      <c r="D101" s="22">
        <v>24</v>
      </c>
      <c r="E101" s="42">
        <v>91</v>
      </c>
      <c r="F101" s="98">
        <f t="shared" si="1"/>
        <v>0.26373626373626374</v>
      </c>
      <c r="H101" s="35">
        <v>88</v>
      </c>
    </row>
    <row r="102" spans="1:8" ht="15" thickBot="1" x14ac:dyDescent="0.4">
      <c r="A102" s="6"/>
      <c r="B102" s="15"/>
      <c r="C102" s="57">
        <v>2022</v>
      </c>
      <c r="D102" s="22">
        <v>24</v>
      </c>
      <c r="E102" s="42">
        <v>91</v>
      </c>
      <c r="F102" s="98">
        <f t="shared" si="1"/>
        <v>0.26373626373626374</v>
      </c>
      <c r="H102" s="35">
        <v>89</v>
      </c>
    </row>
    <row r="103" spans="1:8" ht="15" thickBot="1" x14ac:dyDescent="0.4">
      <c r="A103" s="8"/>
      <c r="B103" s="17"/>
      <c r="C103" s="58">
        <v>2023</v>
      </c>
      <c r="D103" s="22">
        <v>24</v>
      </c>
      <c r="E103" s="42">
        <v>91</v>
      </c>
      <c r="F103" s="98">
        <f t="shared" si="1"/>
        <v>0.26373626373626374</v>
      </c>
      <c r="H103" s="35">
        <v>90</v>
      </c>
    </row>
    <row r="104" spans="1:8" ht="15" thickBot="1" x14ac:dyDescent="0.4">
      <c r="A104" s="4">
        <v>26</v>
      </c>
      <c r="B104" s="16" t="s">
        <v>38</v>
      </c>
      <c r="C104" s="42">
        <v>2020</v>
      </c>
      <c r="D104" s="22">
        <v>35</v>
      </c>
      <c r="E104" s="42">
        <v>91</v>
      </c>
      <c r="F104" s="98">
        <f t="shared" si="1"/>
        <v>0.38461538461538464</v>
      </c>
      <c r="H104" s="35">
        <v>91</v>
      </c>
    </row>
    <row r="105" spans="1:8" ht="15" thickBot="1" x14ac:dyDescent="0.4">
      <c r="A105" s="6"/>
      <c r="B105" s="15"/>
      <c r="C105" s="57">
        <v>2021</v>
      </c>
      <c r="D105" s="22">
        <v>35</v>
      </c>
      <c r="E105" s="42">
        <v>91</v>
      </c>
      <c r="F105" s="98">
        <f t="shared" si="1"/>
        <v>0.38461538461538464</v>
      </c>
      <c r="H105" s="35"/>
    </row>
    <row r="106" spans="1:8" ht="15" thickBot="1" x14ac:dyDescent="0.4">
      <c r="A106" s="6"/>
      <c r="B106" s="15"/>
      <c r="C106" s="57">
        <v>2022</v>
      </c>
      <c r="D106" s="22">
        <v>35</v>
      </c>
      <c r="E106" s="42">
        <v>91</v>
      </c>
      <c r="F106" s="98">
        <f t="shared" si="1"/>
        <v>0.38461538461538464</v>
      </c>
    </row>
    <row r="107" spans="1:8" ht="15" thickBot="1" x14ac:dyDescent="0.4">
      <c r="A107" s="8"/>
      <c r="B107" s="17"/>
      <c r="C107" s="58">
        <v>2023</v>
      </c>
      <c r="D107" s="22">
        <v>35</v>
      </c>
      <c r="E107" s="42">
        <v>91</v>
      </c>
      <c r="F107" s="98">
        <f t="shared" si="1"/>
        <v>0.38461538461538464</v>
      </c>
    </row>
    <row r="108" spans="1:8" ht="15" thickBot="1" x14ac:dyDescent="0.4">
      <c r="A108" s="4">
        <v>27</v>
      </c>
      <c r="B108" s="16" t="s">
        <v>39</v>
      </c>
      <c r="C108" s="59">
        <v>2020</v>
      </c>
      <c r="D108" s="22">
        <v>58</v>
      </c>
      <c r="E108" s="42">
        <v>91</v>
      </c>
      <c r="F108" s="98">
        <f t="shared" si="1"/>
        <v>0.63736263736263732</v>
      </c>
    </row>
    <row r="109" spans="1:8" ht="15" thickBot="1" x14ac:dyDescent="0.4">
      <c r="A109" s="6"/>
      <c r="B109" s="15"/>
      <c r="C109" s="60">
        <v>2021</v>
      </c>
      <c r="D109" s="22">
        <v>58</v>
      </c>
      <c r="E109" s="42">
        <v>91</v>
      </c>
      <c r="F109" s="98">
        <f t="shared" si="1"/>
        <v>0.63736263736263732</v>
      </c>
    </row>
    <row r="110" spans="1:8" ht="15" thickBot="1" x14ac:dyDescent="0.4">
      <c r="A110" s="6"/>
      <c r="B110" s="15"/>
      <c r="C110" s="60">
        <v>2022</v>
      </c>
      <c r="D110" s="22">
        <v>58</v>
      </c>
      <c r="E110" s="42">
        <v>91</v>
      </c>
      <c r="F110" s="98">
        <f t="shared" si="1"/>
        <v>0.63736263736263732</v>
      </c>
    </row>
    <row r="111" spans="1:8" ht="15" thickBot="1" x14ac:dyDescent="0.4">
      <c r="A111" s="8"/>
      <c r="B111" s="17"/>
      <c r="C111" s="61">
        <v>2023</v>
      </c>
      <c r="D111" s="43">
        <v>58</v>
      </c>
      <c r="E111" s="43">
        <v>91</v>
      </c>
      <c r="F111" s="99">
        <f t="shared" si="1"/>
        <v>0.63736263736263732</v>
      </c>
    </row>
    <row r="117" spans="4:5" x14ac:dyDescent="0.35">
      <c r="D117" s="70"/>
    </row>
    <row r="126" spans="4:5" x14ac:dyDescent="0.35">
      <c r="E126" s="70"/>
    </row>
  </sheetData>
  <mergeCells count="6">
    <mergeCell ref="I11:K11"/>
    <mergeCell ref="I25:K25"/>
    <mergeCell ref="A1:F2"/>
    <mergeCell ref="H4:K4"/>
    <mergeCell ref="I6:K6"/>
    <mergeCell ref="I7:J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E5E32-89B5-449D-91E6-8DD2E2859620}">
  <dimension ref="B2:D11"/>
  <sheetViews>
    <sheetView zoomScale="55" zoomScaleNormal="55" workbookViewId="0">
      <selection activeCell="C18" sqref="C18"/>
    </sheetView>
  </sheetViews>
  <sheetFormatPr defaultRowHeight="14.5" x14ac:dyDescent="0.35"/>
  <cols>
    <col min="3" max="3" width="116.81640625" bestFit="1" customWidth="1"/>
  </cols>
  <sheetData>
    <row r="2" spans="2:4" ht="15" thickBot="1" x14ac:dyDescent="0.4"/>
    <row r="3" spans="2:4" ht="15" thickBot="1" x14ac:dyDescent="0.4">
      <c r="B3" s="121" t="s">
        <v>105</v>
      </c>
      <c r="C3" s="122" t="s">
        <v>106</v>
      </c>
      <c r="D3" s="123" t="s">
        <v>107</v>
      </c>
    </row>
    <row r="4" spans="2:4" x14ac:dyDescent="0.35">
      <c r="B4" s="118">
        <v>1</v>
      </c>
      <c r="C4" s="119" t="s">
        <v>108</v>
      </c>
      <c r="D4" s="120">
        <v>27</v>
      </c>
    </row>
    <row r="5" spans="2:4" ht="43.5" customHeight="1" x14ac:dyDescent="0.35">
      <c r="B5" s="113">
        <v>2</v>
      </c>
      <c r="C5" s="110" t="s">
        <v>109</v>
      </c>
      <c r="D5" s="114">
        <v>0</v>
      </c>
    </row>
    <row r="6" spans="2:4" x14ac:dyDescent="0.35">
      <c r="B6" s="113"/>
      <c r="C6" s="110"/>
      <c r="D6" s="114"/>
    </row>
    <row r="7" spans="2:4" x14ac:dyDescent="0.35">
      <c r="B7" s="111">
        <v>3</v>
      </c>
      <c r="C7" s="109" t="s">
        <v>110</v>
      </c>
      <c r="D7" s="112">
        <v>0</v>
      </c>
    </row>
    <row r="8" spans="2:4" x14ac:dyDescent="0.35">
      <c r="B8" s="111">
        <v>4</v>
      </c>
      <c r="C8" s="109" t="s">
        <v>111</v>
      </c>
      <c r="D8" s="112">
        <v>0</v>
      </c>
    </row>
    <row r="9" spans="2:4" ht="15" thickBot="1" x14ac:dyDescent="0.4">
      <c r="B9" s="124"/>
      <c r="C9" s="125" t="s">
        <v>112</v>
      </c>
      <c r="D9" s="126">
        <v>27</v>
      </c>
    </row>
    <row r="10" spans="2:4" ht="24" customHeight="1" x14ac:dyDescent="0.35">
      <c r="B10" s="127"/>
      <c r="C10" s="128" t="s">
        <v>113</v>
      </c>
      <c r="D10" s="129">
        <v>108</v>
      </c>
    </row>
    <row r="11" spans="2:4" ht="15" thickBot="1" x14ac:dyDescent="0.4">
      <c r="B11" s="115"/>
      <c r="C11" s="116"/>
      <c r="D11" s="117"/>
    </row>
  </sheetData>
  <mergeCells count="6">
    <mergeCell ref="B5:B6"/>
    <mergeCell ref="C5:C6"/>
    <mergeCell ref="D5:D6"/>
    <mergeCell ref="B10:B11"/>
    <mergeCell ref="C10:C11"/>
    <mergeCell ref="D10:D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BEAF1-A3B5-49A1-B0C5-BF05D6CC5A04}">
  <dimension ref="A2:O38"/>
  <sheetViews>
    <sheetView tabSelected="1" topLeftCell="A22" zoomScaleNormal="100" workbookViewId="0">
      <selection activeCell="L29" sqref="L29"/>
    </sheetView>
  </sheetViews>
  <sheetFormatPr defaultRowHeight="14.5" x14ac:dyDescent="0.35"/>
  <cols>
    <col min="2" max="2" width="31.08984375" customWidth="1"/>
    <col min="14" max="14" width="13.1796875" customWidth="1"/>
  </cols>
  <sheetData>
    <row r="2" spans="1:15" ht="15" thickBot="1" x14ac:dyDescent="0.4"/>
    <row r="3" spans="1:15" ht="101.5" customHeight="1" thickBot="1" x14ac:dyDescent="0.4">
      <c r="B3" s="131" t="s">
        <v>114</v>
      </c>
      <c r="C3" s="132" t="s">
        <v>139</v>
      </c>
      <c r="D3" s="133"/>
      <c r="E3" s="133"/>
      <c r="F3" s="134"/>
      <c r="G3" s="132" t="s">
        <v>140</v>
      </c>
      <c r="H3" s="133"/>
      <c r="I3" s="133"/>
      <c r="J3" s="134"/>
      <c r="K3" s="132" t="s">
        <v>141</v>
      </c>
      <c r="L3" s="133"/>
      <c r="M3" s="133"/>
      <c r="N3" s="134"/>
    </row>
    <row r="4" spans="1:15" ht="64.5" customHeight="1" thickBot="1" x14ac:dyDescent="0.4">
      <c r="B4" s="135"/>
      <c r="C4" s="136">
        <v>2020</v>
      </c>
      <c r="D4" s="136">
        <v>2021</v>
      </c>
      <c r="E4" s="137">
        <v>2022</v>
      </c>
      <c r="F4" s="137">
        <v>2023</v>
      </c>
      <c r="G4" s="136">
        <v>2020</v>
      </c>
      <c r="H4" s="136">
        <v>2021</v>
      </c>
      <c r="I4" s="137">
        <v>2022</v>
      </c>
      <c r="J4" s="137">
        <v>2023</v>
      </c>
      <c r="K4" s="136">
        <v>2020</v>
      </c>
      <c r="L4" s="136">
        <v>2021</v>
      </c>
      <c r="M4" s="137">
        <v>2022</v>
      </c>
      <c r="N4" s="137">
        <v>2023</v>
      </c>
    </row>
    <row r="5" spans="1:15" ht="15" thickBot="1" x14ac:dyDescent="0.4">
      <c r="A5">
        <v>1</v>
      </c>
      <c r="B5" s="138" t="s">
        <v>13</v>
      </c>
      <c r="C5" s="139" t="s">
        <v>115</v>
      </c>
      <c r="D5" s="140" t="s">
        <v>115</v>
      </c>
      <c r="E5" s="140" t="s">
        <v>115</v>
      </c>
      <c r="F5" s="140" t="s">
        <v>115</v>
      </c>
      <c r="G5" s="139" t="s">
        <v>115</v>
      </c>
      <c r="H5" s="140" t="s">
        <v>115</v>
      </c>
      <c r="I5" s="140" t="s">
        <v>115</v>
      </c>
      <c r="J5" s="141" t="s">
        <v>115</v>
      </c>
      <c r="K5" s="139" t="s">
        <v>115</v>
      </c>
      <c r="L5" s="140" t="s">
        <v>115</v>
      </c>
      <c r="M5" s="140" t="s">
        <v>115</v>
      </c>
      <c r="N5" s="141" t="s">
        <v>115</v>
      </c>
      <c r="O5">
        <v>1</v>
      </c>
    </row>
    <row r="6" spans="1:15" ht="15" thickBot="1" x14ac:dyDescent="0.4">
      <c r="A6">
        <v>2</v>
      </c>
      <c r="B6" s="142" t="s">
        <v>116</v>
      </c>
      <c r="C6" s="143" t="s">
        <v>115</v>
      </c>
      <c r="D6" s="152" t="s">
        <v>115</v>
      </c>
      <c r="E6" s="152" t="s">
        <v>115</v>
      </c>
      <c r="F6" s="152" t="s">
        <v>115</v>
      </c>
      <c r="G6" s="143" t="s">
        <v>115</v>
      </c>
      <c r="H6" s="152" t="s">
        <v>115</v>
      </c>
      <c r="I6" s="152" t="s">
        <v>115</v>
      </c>
      <c r="J6" s="144" t="s">
        <v>115</v>
      </c>
      <c r="K6" s="143" t="s">
        <v>115</v>
      </c>
      <c r="L6" s="152" t="s">
        <v>115</v>
      </c>
      <c r="M6" s="152" t="s">
        <v>115</v>
      </c>
      <c r="N6" s="144" t="s">
        <v>115</v>
      </c>
      <c r="O6">
        <v>2</v>
      </c>
    </row>
    <row r="7" spans="1:15" ht="15" thickBot="1" x14ac:dyDescent="0.4">
      <c r="A7">
        <v>3</v>
      </c>
      <c r="B7" s="142" t="s">
        <v>14</v>
      </c>
      <c r="C7" s="143" t="s">
        <v>115</v>
      </c>
      <c r="D7" s="152" t="s">
        <v>115</v>
      </c>
      <c r="E7" s="152" t="s">
        <v>115</v>
      </c>
      <c r="F7" s="152" t="s">
        <v>115</v>
      </c>
      <c r="G7" s="143" t="s">
        <v>115</v>
      </c>
      <c r="H7" s="152" t="s">
        <v>115</v>
      </c>
      <c r="I7" s="152" t="s">
        <v>115</v>
      </c>
      <c r="J7" s="144" t="s">
        <v>115</v>
      </c>
      <c r="K7" s="143" t="s">
        <v>115</v>
      </c>
      <c r="L7" s="152" t="s">
        <v>115</v>
      </c>
      <c r="M7" s="152" t="s">
        <v>115</v>
      </c>
      <c r="N7" s="144" t="s">
        <v>115</v>
      </c>
      <c r="O7">
        <v>3</v>
      </c>
    </row>
    <row r="8" spans="1:15" ht="15" thickBot="1" x14ac:dyDescent="0.4">
      <c r="A8">
        <v>4</v>
      </c>
      <c r="B8" s="142" t="s">
        <v>117</v>
      </c>
      <c r="C8" s="143" t="s">
        <v>115</v>
      </c>
      <c r="D8" s="152" t="s">
        <v>115</v>
      </c>
      <c r="E8" s="152" t="s">
        <v>115</v>
      </c>
      <c r="F8" s="152" t="s">
        <v>115</v>
      </c>
      <c r="G8" s="143" t="s">
        <v>115</v>
      </c>
      <c r="H8" s="152" t="s">
        <v>115</v>
      </c>
      <c r="I8" s="152" t="s">
        <v>115</v>
      </c>
      <c r="J8" s="144" t="s">
        <v>115</v>
      </c>
      <c r="K8" s="143" t="s">
        <v>115</v>
      </c>
      <c r="L8" s="152" t="s">
        <v>115</v>
      </c>
      <c r="M8" s="152" t="s">
        <v>115</v>
      </c>
      <c r="N8" s="144" t="s">
        <v>115</v>
      </c>
      <c r="O8">
        <v>4</v>
      </c>
    </row>
    <row r="9" spans="1:15" ht="15" thickBot="1" x14ac:dyDescent="0.4">
      <c r="A9">
        <v>5</v>
      </c>
      <c r="B9" s="142" t="s">
        <v>118</v>
      </c>
      <c r="C9" s="143" t="s">
        <v>115</v>
      </c>
      <c r="D9" s="152" t="s">
        <v>115</v>
      </c>
      <c r="E9" s="152" t="s">
        <v>115</v>
      </c>
      <c r="F9" s="152" t="s">
        <v>115</v>
      </c>
      <c r="G9" s="143" t="s">
        <v>115</v>
      </c>
      <c r="H9" s="152" t="s">
        <v>115</v>
      </c>
      <c r="I9" s="152" t="s">
        <v>115</v>
      </c>
      <c r="J9" s="144" t="s">
        <v>115</v>
      </c>
      <c r="K9" s="143" t="s">
        <v>115</v>
      </c>
      <c r="L9" s="152" t="s">
        <v>115</v>
      </c>
      <c r="M9" s="152" t="s">
        <v>115</v>
      </c>
      <c r="N9" s="144" t="s">
        <v>115</v>
      </c>
      <c r="O9">
        <v>5</v>
      </c>
    </row>
    <row r="10" spans="1:15" ht="15" thickBot="1" x14ac:dyDescent="0.4">
      <c r="A10">
        <v>6</v>
      </c>
      <c r="B10" s="142" t="s">
        <v>15</v>
      </c>
      <c r="C10" s="143" t="s">
        <v>115</v>
      </c>
      <c r="D10" s="152" t="s">
        <v>115</v>
      </c>
      <c r="E10" s="152" t="s">
        <v>115</v>
      </c>
      <c r="F10" s="152" t="s">
        <v>115</v>
      </c>
      <c r="G10" s="143" t="s">
        <v>115</v>
      </c>
      <c r="H10" s="152" t="s">
        <v>115</v>
      </c>
      <c r="I10" s="152" t="s">
        <v>115</v>
      </c>
      <c r="J10" s="144" t="s">
        <v>115</v>
      </c>
      <c r="K10" s="143" t="s">
        <v>115</v>
      </c>
      <c r="L10" s="152" t="s">
        <v>115</v>
      </c>
      <c r="M10" s="152" t="s">
        <v>115</v>
      </c>
      <c r="N10" s="144" t="s">
        <v>115</v>
      </c>
      <c r="O10">
        <v>6</v>
      </c>
    </row>
    <row r="11" spans="1:15" ht="15" thickBot="1" x14ac:dyDescent="0.4">
      <c r="A11">
        <v>7</v>
      </c>
      <c r="B11" s="142" t="s">
        <v>120</v>
      </c>
      <c r="C11" s="143" t="s">
        <v>115</v>
      </c>
      <c r="D11" s="152" t="s">
        <v>115</v>
      </c>
      <c r="E11" s="152" t="s">
        <v>115</v>
      </c>
      <c r="F11" s="152" t="s">
        <v>115</v>
      </c>
      <c r="G11" s="143" t="s">
        <v>115</v>
      </c>
      <c r="H11" s="152" t="s">
        <v>115</v>
      </c>
      <c r="I11" s="152" t="s">
        <v>115</v>
      </c>
      <c r="J11" s="144" t="s">
        <v>115</v>
      </c>
      <c r="K11" s="143" t="s">
        <v>115</v>
      </c>
      <c r="L11" s="152" t="s">
        <v>115</v>
      </c>
      <c r="M11" s="152" t="s">
        <v>115</v>
      </c>
      <c r="N11" s="144" t="s">
        <v>115</v>
      </c>
      <c r="O11">
        <v>7</v>
      </c>
    </row>
    <row r="12" spans="1:15" ht="15" thickBot="1" x14ac:dyDescent="0.4">
      <c r="A12">
        <v>8</v>
      </c>
      <c r="B12" s="142" t="s">
        <v>17</v>
      </c>
      <c r="C12" s="143" t="s">
        <v>115</v>
      </c>
      <c r="D12" s="152" t="s">
        <v>115</v>
      </c>
      <c r="E12" s="152" t="s">
        <v>115</v>
      </c>
      <c r="F12" s="152" t="s">
        <v>115</v>
      </c>
      <c r="G12" s="143" t="s">
        <v>115</v>
      </c>
      <c r="H12" s="152" t="s">
        <v>115</v>
      </c>
      <c r="I12" s="152" t="s">
        <v>115</v>
      </c>
      <c r="J12" s="144" t="s">
        <v>115</v>
      </c>
      <c r="K12" s="143" t="s">
        <v>115</v>
      </c>
      <c r="L12" s="152" t="s">
        <v>115</v>
      </c>
      <c r="M12" s="152" t="s">
        <v>115</v>
      </c>
      <c r="N12" s="144" t="s">
        <v>115</v>
      </c>
      <c r="O12">
        <v>8</v>
      </c>
    </row>
    <row r="13" spans="1:15" ht="15" thickBot="1" x14ac:dyDescent="0.4">
      <c r="A13">
        <v>9</v>
      </c>
      <c r="B13" s="142" t="s">
        <v>18</v>
      </c>
      <c r="C13" s="153" t="s">
        <v>119</v>
      </c>
      <c r="D13" s="152" t="s">
        <v>115</v>
      </c>
      <c r="E13" s="152" t="s">
        <v>115</v>
      </c>
      <c r="F13" s="152" t="s">
        <v>115</v>
      </c>
      <c r="G13" s="143" t="s">
        <v>115</v>
      </c>
      <c r="H13" s="152" t="s">
        <v>115</v>
      </c>
      <c r="I13" s="152" t="s">
        <v>115</v>
      </c>
      <c r="J13" s="144" t="s">
        <v>115</v>
      </c>
      <c r="K13" s="143" t="s">
        <v>115</v>
      </c>
      <c r="L13" s="149" t="s">
        <v>119</v>
      </c>
      <c r="M13" s="149" t="s">
        <v>119</v>
      </c>
      <c r="N13" s="144" t="s">
        <v>115</v>
      </c>
      <c r="O13" s="151"/>
    </row>
    <row r="14" spans="1:15" ht="15" thickBot="1" x14ac:dyDescent="0.4">
      <c r="A14">
        <v>10</v>
      </c>
      <c r="B14" s="145" t="s">
        <v>121</v>
      </c>
      <c r="C14" s="143" t="s">
        <v>115</v>
      </c>
      <c r="D14" s="152" t="s">
        <v>115</v>
      </c>
      <c r="E14" s="152" t="s">
        <v>115</v>
      </c>
      <c r="F14" s="152" t="s">
        <v>115</v>
      </c>
      <c r="G14" s="143" t="s">
        <v>115</v>
      </c>
      <c r="H14" s="152" t="s">
        <v>115</v>
      </c>
      <c r="I14" s="152" t="s">
        <v>115</v>
      </c>
      <c r="J14" s="144" t="s">
        <v>115</v>
      </c>
      <c r="K14" s="143" t="s">
        <v>115</v>
      </c>
      <c r="L14" s="152" t="s">
        <v>115</v>
      </c>
      <c r="M14" s="152" t="s">
        <v>115</v>
      </c>
      <c r="N14" s="144" t="s">
        <v>115</v>
      </c>
      <c r="O14">
        <v>9</v>
      </c>
    </row>
    <row r="15" spans="1:15" ht="15" thickBot="1" x14ac:dyDescent="0.4">
      <c r="A15">
        <v>11</v>
      </c>
      <c r="B15" s="138" t="s">
        <v>122</v>
      </c>
      <c r="C15" s="143" t="s">
        <v>115</v>
      </c>
      <c r="D15" s="152" t="s">
        <v>115</v>
      </c>
      <c r="E15" s="152" t="s">
        <v>115</v>
      </c>
      <c r="F15" s="152" t="s">
        <v>115</v>
      </c>
      <c r="G15" s="143" t="s">
        <v>115</v>
      </c>
      <c r="H15" s="152" t="s">
        <v>115</v>
      </c>
      <c r="I15" s="152" t="s">
        <v>115</v>
      </c>
      <c r="J15" s="144" t="s">
        <v>115</v>
      </c>
      <c r="K15" s="143" t="s">
        <v>115</v>
      </c>
      <c r="L15" s="152" t="s">
        <v>115</v>
      </c>
      <c r="M15" s="152" t="s">
        <v>115</v>
      </c>
      <c r="N15" s="144" t="s">
        <v>115</v>
      </c>
      <c r="O15">
        <v>10</v>
      </c>
    </row>
    <row r="16" spans="1:15" ht="15" thickBot="1" x14ac:dyDescent="0.4">
      <c r="A16">
        <v>12</v>
      </c>
      <c r="B16" s="150" t="s">
        <v>136</v>
      </c>
      <c r="C16" s="143" t="s">
        <v>115</v>
      </c>
      <c r="D16" s="152" t="s">
        <v>115</v>
      </c>
      <c r="E16" s="152" t="s">
        <v>115</v>
      </c>
      <c r="F16" s="152" t="s">
        <v>115</v>
      </c>
      <c r="G16" s="130" t="s">
        <v>119</v>
      </c>
      <c r="H16" s="152" t="s">
        <v>115</v>
      </c>
      <c r="I16" s="152" t="s">
        <v>115</v>
      </c>
      <c r="J16" s="144" t="s">
        <v>115</v>
      </c>
      <c r="K16" s="130" t="s">
        <v>119</v>
      </c>
      <c r="L16" s="149" t="s">
        <v>119</v>
      </c>
      <c r="M16" s="152" t="s">
        <v>115</v>
      </c>
      <c r="N16" s="144" t="s">
        <v>115</v>
      </c>
      <c r="O16" s="151"/>
    </row>
    <row r="17" spans="1:15" ht="15" thickBot="1" x14ac:dyDescent="0.4">
      <c r="A17">
        <v>13</v>
      </c>
      <c r="B17" s="142" t="s">
        <v>19</v>
      </c>
      <c r="C17" s="143" t="s">
        <v>115</v>
      </c>
      <c r="D17" s="152" t="s">
        <v>115</v>
      </c>
      <c r="E17" s="152" t="s">
        <v>115</v>
      </c>
      <c r="F17" s="152" t="s">
        <v>115</v>
      </c>
      <c r="G17" s="143" t="s">
        <v>115</v>
      </c>
      <c r="H17" s="152" t="s">
        <v>115</v>
      </c>
      <c r="I17" s="152" t="s">
        <v>115</v>
      </c>
      <c r="J17" s="144" t="s">
        <v>115</v>
      </c>
      <c r="K17" s="143" t="s">
        <v>115</v>
      </c>
      <c r="L17" s="152" t="s">
        <v>115</v>
      </c>
      <c r="M17" s="152" t="s">
        <v>115</v>
      </c>
      <c r="N17" s="144" t="s">
        <v>115</v>
      </c>
      <c r="O17">
        <v>11</v>
      </c>
    </row>
    <row r="18" spans="1:15" ht="15" thickBot="1" x14ac:dyDescent="0.4">
      <c r="A18">
        <v>14</v>
      </c>
      <c r="B18" s="142" t="s">
        <v>123</v>
      </c>
      <c r="C18" s="143" t="s">
        <v>115</v>
      </c>
      <c r="D18" s="152" t="s">
        <v>115</v>
      </c>
      <c r="E18" s="152" t="s">
        <v>115</v>
      </c>
      <c r="F18" s="152" t="s">
        <v>115</v>
      </c>
      <c r="G18" s="143" t="s">
        <v>115</v>
      </c>
      <c r="H18" s="152" t="s">
        <v>115</v>
      </c>
      <c r="I18" s="152" t="s">
        <v>115</v>
      </c>
      <c r="J18" s="144" t="s">
        <v>115</v>
      </c>
      <c r="K18" s="143" t="s">
        <v>115</v>
      </c>
      <c r="L18" s="152" t="s">
        <v>115</v>
      </c>
      <c r="M18" s="152" t="s">
        <v>115</v>
      </c>
      <c r="N18" s="144" t="s">
        <v>115</v>
      </c>
      <c r="O18">
        <v>12</v>
      </c>
    </row>
    <row r="19" spans="1:15" ht="15" thickBot="1" x14ac:dyDescent="0.4">
      <c r="A19">
        <v>15</v>
      </c>
      <c r="B19" s="142" t="s">
        <v>22</v>
      </c>
      <c r="C19" s="143" t="s">
        <v>115</v>
      </c>
      <c r="D19" s="152" t="s">
        <v>115</v>
      </c>
      <c r="E19" s="152" t="s">
        <v>115</v>
      </c>
      <c r="F19" s="152" t="s">
        <v>115</v>
      </c>
      <c r="G19" s="143" t="s">
        <v>115</v>
      </c>
      <c r="H19" s="152" t="s">
        <v>115</v>
      </c>
      <c r="I19" s="152" t="s">
        <v>115</v>
      </c>
      <c r="J19" s="144" t="s">
        <v>115</v>
      </c>
      <c r="K19" s="143" t="s">
        <v>115</v>
      </c>
      <c r="L19" s="152" t="s">
        <v>115</v>
      </c>
      <c r="M19" s="152" t="s">
        <v>115</v>
      </c>
      <c r="N19" s="144" t="s">
        <v>115</v>
      </c>
      <c r="O19">
        <v>13</v>
      </c>
    </row>
    <row r="20" spans="1:15" ht="15" thickBot="1" x14ac:dyDescent="0.4">
      <c r="A20">
        <v>16</v>
      </c>
      <c r="B20" s="142" t="s">
        <v>23</v>
      </c>
      <c r="C20" s="143" t="s">
        <v>115</v>
      </c>
      <c r="D20" s="152" t="s">
        <v>115</v>
      </c>
      <c r="E20" s="152" t="s">
        <v>115</v>
      </c>
      <c r="F20" s="152" t="s">
        <v>115</v>
      </c>
      <c r="G20" s="143" t="s">
        <v>115</v>
      </c>
      <c r="H20" s="152" t="s">
        <v>115</v>
      </c>
      <c r="I20" s="152" t="s">
        <v>115</v>
      </c>
      <c r="J20" s="144" t="s">
        <v>115</v>
      </c>
      <c r="K20" s="143" t="s">
        <v>115</v>
      </c>
      <c r="L20" s="152" t="s">
        <v>115</v>
      </c>
      <c r="M20" s="152" t="s">
        <v>115</v>
      </c>
      <c r="N20" s="144" t="s">
        <v>115</v>
      </c>
      <c r="O20">
        <v>14</v>
      </c>
    </row>
    <row r="21" spans="1:15" ht="15" thickBot="1" x14ac:dyDescent="0.4">
      <c r="A21">
        <v>17</v>
      </c>
      <c r="B21" s="142" t="s">
        <v>124</v>
      </c>
      <c r="C21" s="143" t="s">
        <v>115</v>
      </c>
      <c r="D21" s="152" t="s">
        <v>115</v>
      </c>
      <c r="E21" s="152" t="s">
        <v>115</v>
      </c>
      <c r="F21" s="152" t="s">
        <v>115</v>
      </c>
      <c r="G21" s="143" t="s">
        <v>115</v>
      </c>
      <c r="H21" s="152" t="s">
        <v>115</v>
      </c>
      <c r="I21" s="152" t="s">
        <v>115</v>
      </c>
      <c r="J21" s="144" t="s">
        <v>115</v>
      </c>
      <c r="K21" s="143" t="s">
        <v>115</v>
      </c>
      <c r="L21" s="152" t="s">
        <v>115</v>
      </c>
      <c r="M21" s="152" t="s">
        <v>115</v>
      </c>
      <c r="N21" s="144" t="s">
        <v>115</v>
      </c>
      <c r="O21">
        <v>15</v>
      </c>
    </row>
    <row r="22" spans="1:15" ht="15" thickBot="1" x14ac:dyDescent="0.4">
      <c r="A22">
        <v>18</v>
      </c>
      <c r="B22" s="142" t="s">
        <v>125</v>
      </c>
      <c r="C22" s="143" t="s">
        <v>115</v>
      </c>
      <c r="D22" s="152" t="s">
        <v>115</v>
      </c>
      <c r="E22" s="152" t="s">
        <v>115</v>
      </c>
      <c r="F22" s="152" t="s">
        <v>115</v>
      </c>
      <c r="G22" s="143" t="s">
        <v>115</v>
      </c>
      <c r="H22" s="152" t="s">
        <v>115</v>
      </c>
      <c r="I22" s="152" t="s">
        <v>115</v>
      </c>
      <c r="J22" s="144" t="s">
        <v>115</v>
      </c>
      <c r="K22" s="143" t="s">
        <v>115</v>
      </c>
      <c r="L22" s="152" t="s">
        <v>115</v>
      </c>
      <c r="M22" s="152" t="s">
        <v>115</v>
      </c>
      <c r="N22" s="144" t="s">
        <v>115</v>
      </c>
      <c r="O22">
        <v>16</v>
      </c>
    </row>
    <row r="23" spans="1:15" ht="15" thickBot="1" x14ac:dyDescent="0.4">
      <c r="A23">
        <v>19</v>
      </c>
      <c r="B23" s="142" t="s">
        <v>126</v>
      </c>
      <c r="C23" s="143" t="s">
        <v>115</v>
      </c>
      <c r="D23" s="152" t="s">
        <v>115</v>
      </c>
      <c r="E23" s="152" t="s">
        <v>115</v>
      </c>
      <c r="F23" s="152" t="s">
        <v>115</v>
      </c>
      <c r="G23" s="143" t="s">
        <v>115</v>
      </c>
      <c r="H23" s="152" t="s">
        <v>115</v>
      </c>
      <c r="I23" s="152" t="s">
        <v>115</v>
      </c>
      <c r="J23" s="144" t="s">
        <v>115</v>
      </c>
      <c r="K23" s="143" t="s">
        <v>115</v>
      </c>
      <c r="L23" s="152" t="s">
        <v>115</v>
      </c>
      <c r="M23" s="152" t="s">
        <v>115</v>
      </c>
      <c r="N23" s="144" t="s">
        <v>115</v>
      </c>
      <c r="O23">
        <v>17</v>
      </c>
    </row>
    <row r="24" spans="1:15" ht="15" thickBot="1" x14ac:dyDescent="0.4">
      <c r="A24">
        <v>20</v>
      </c>
      <c r="B24" s="142" t="s">
        <v>127</v>
      </c>
      <c r="C24" s="143" t="s">
        <v>115</v>
      </c>
      <c r="D24" s="152" t="s">
        <v>115</v>
      </c>
      <c r="E24" s="152" t="s">
        <v>115</v>
      </c>
      <c r="F24" s="152" t="s">
        <v>115</v>
      </c>
      <c r="G24" s="143" t="s">
        <v>115</v>
      </c>
      <c r="H24" s="152" t="s">
        <v>115</v>
      </c>
      <c r="I24" s="152" t="s">
        <v>115</v>
      </c>
      <c r="J24" s="144" t="s">
        <v>115</v>
      </c>
      <c r="K24" s="143" t="s">
        <v>115</v>
      </c>
      <c r="L24" s="152" t="s">
        <v>115</v>
      </c>
      <c r="M24" s="152" t="s">
        <v>115</v>
      </c>
      <c r="N24" s="144" t="s">
        <v>115</v>
      </c>
      <c r="O24">
        <v>18</v>
      </c>
    </row>
    <row r="25" spans="1:15" ht="15" thickBot="1" x14ac:dyDescent="0.4">
      <c r="A25">
        <v>21</v>
      </c>
      <c r="B25" s="145" t="s">
        <v>128</v>
      </c>
      <c r="C25" s="143" t="s">
        <v>115</v>
      </c>
      <c r="D25" s="152" t="s">
        <v>115</v>
      </c>
      <c r="E25" s="152" t="s">
        <v>115</v>
      </c>
      <c r="F25" s="152" t="s">
        <v>115</v>
      </c>
      <c r="G25" s="143" t="s">
        <v>115</v>
      </c>
      <c r="H25" s="152" t="s">
        <v>115</v>
      </c>
      <c r="I25" s="152" t="s">
        <v>115</v>
      </c>
      <c r="J25" s="144" t="s">
        <v>115</v>
      </c>
      <c r="K25" s="143" t="s">
        <v>115</v>
      </c>
      <c r="L25" s="152" t="s">
        <v>115</v>
      </c>
      <c r="M25" s="152" t="s">
        <v>115</v>
      </c>
      <c r="N25" s="144" t="s">
        <v>115</v>
      </c>
      <c r="O25">
        <v>19</v>
      </c>
    </row>
    <row r="26" spans="1:15" ht="15" thickBot="1" x14ac:dyDescent="0.4">
      <c r="A26">
        <v>22</v>
      </c>
      <c r="B26" s="138" t="s">
        <v>29</v>
      </c>
      <c r="C26" s="143" t="s">
        <v>115</v>
      </c>
      <c r="D26" s="152" t="s">
        <v>115</v>
      </c>
      <c r="E26" s="152" t="s">
        <v>115</v>
      </c>
      <c r="F26" s="152" t="s">
        <v>115</v>
      </c>
      <c r="G26" s="143" t="s">
        <v>115</v>
      </c>
      <c r="H26" s="152" t="s">
        <v>115</v>
      </c>
      <c r="I26" s="152" t="s">
        <v>115</v>
      </c>
      <c r="J26" s="144" t="s">
        <v>115</v>
      </c>
      <c r="K26" s="143" t="s">
        <v>115</v>
      </c>
      <c r="L26" s="152" t="s">
        <v>115</v>
      </c>
      <c r="M26" s="152" t="s">
        <v>115</v>
      </c>
      <c r="N26" s="144" t="s">
        <v>115</v>
      </c>
      <c r="O26">
        <v>20</v>
      </c>
    </row>
    <row r="27" spans="1:15" ht="15" thickBot="1" x14ac:dyDescent="0.4">
      <c r="A27">
        <v>23</v>
      </c>
      <c r="B27" s="142" t="s">
        <v>31</v>
      </c>
      <c r="C27" s="143" t="s">
        <v>115</v>
      </c>
      <c r="D27" s="152" t="s">
        <v>115</v>
      </c>
      <c r="E27" s="152" t="s">
        <v>115</v>
      </c>
      <c r="F27" s="152" t="s">
        <v>115</v>
      </c>
      <c r="G27" s="143" t="s">
        <v>115</v>
      </c>
      <c r="H27" s="152" t="s">
        <v>115</v>
      </c>
      <c r="I27" s="152" t="s">
        <v>115</v>
      </c>
      <c r="J27" s="144" t="s">
        <v>115</v>
      </c>
      <c r="K27" s="143" t="s">
        <v>115</v>
      </c>
      <c r="L27" s="152" t="s">
        <v>115</v>
      </c>
      <c r="M27" s="152" t="s">
        <v>115</v>
      </c>
      <c r="N27" s="144" t="s">
        <v>115</v>
      </c>
      <c r="O27">
        <v>21</v>
      </c>
    </row>
    <row r="28" spans="1:15" ht="15" thickBot="1" x14ac:dyDescent="0.4">
      <c r="A28">
        <v>24</v>
      </c>
      <c r="B28" s="142" t="s">
        <v>32</v>
      </c>
      <c r="C28" s="152" t="s">
        <v>115</v>
      </c>
      <c r="D28" s="152" t="s">
        <v>115</v>
      </c>
      <c r="E28" s="152" t="s">
        <v>115</v>
      </c>
      <c r="F28" s="152" t="s">
        <v>115</v>
      </c>
      <c r="G28" s="152" t="s">
        <v>115</v>
      </c>
      <c r="H28" s="152" t="s">
        <v>115</v>
      </c>
      <c r="I28" s="152" t="s">
        <v>115</v>
      </c>
      <c r="J28" s="144" t="s">
        <v>115</v>
      </c>
      <c r="K28" s="130" t="s">
        <v>119</v>
      </c>
      <c r="L28" s="152" t="s">
        <v>115</v>
      </c>
      <c r="M28" s="152" t="s">
        <v>115</v>
      </c>
      <c r="N28" s="144" t="s">
        <v>115</v>
      </c>
      <c r="O28" s="151"/>
    </row>
    <row r="29" spans="1:15" ht="15" thickBot="1" x14ac:dyDescent="0.4">
      <c r="A29">
        <v>25</v>
      </c>
      <c r="B29" s="142" t="s">
        <v>129</v>
      </c>
      <c r="C29" s="153" t="s">
        <v>119</v>
      </c>
      <c r="D29" s="152" t="s">
        <v>115</v>
      </c>
      <c r="E29" s="152" t="s">
        <v>115</v>
      </c>
      <c r="F29" s="152" t="s">
        <v>115</v>
      </c>
      <c r="G29" s="130" t="s">
        <v>119</v>
      </c>
      <c r="H29" s="152" t="s">
        <v>115</v>
      </c>
      <c r="I29" s="152" t="s">
        <v>115</v>
      </c>
      <c r="J29" s="144" t="s">
        <v>115</v>
      </c>
      <c r="K29" s="130" t="s">
        <v>119</v>
      </c>
      <c r="L29" s="152" t="s">
        <v>115</v>
      </c>
      <c r="M29" s="152" t="s">
        <v>115</v>
      </c>
      <c r="N29" s="144" t="s">
        <v>115</v>
      </c>
      <c r="O29" s="151"/>
    </row>
    <row r="30" spans="1:15" ht="15" thickBot="1" x14ac:dyDescent="0.4">
      <c r="A30">
        <v>26</v>
      </c>
      <c r="B30" s="142" t="s">
        <v>137</v>
      </c>
      <c r="C30" s="153" t="s">
        <v>119</v>
      </c>
      <c r="D30" s="152" t="s">
        <v>115</v>
      </c>
      <c r="E30" s="152" t="s">
        <v>115</v>
      </c>
      <c r="F30" s="152" t="s">
        <v>115</v>
      </c>
      <c r="G30" s="143" t="s">
        <v>115</v>
      </c>
      <c r="H30" s="152" t="s">
        <v>115</v>
      </c>
      <c r="I30" s="152" t="s">
        <v>115</v>
      </c>
      <c r="J30" s="144" t="s">
        <v>115</v>
      </c>
      <c r="K30" s="130" t="s">
        <v>119</v>
      </c>
      <c r="L30" s="152" t="s">
        <v>115</v>
      </c>
      <c r="M30" s="152" t="s">
        <v>115</v>
      </c>
      <c r="N30" s="144" t="s">
        <v>115</v>
      </c>
      <c r="O30" s="151"/>
    </row>
    <row r="31" spans="1:15" ht="15" thickBot="1" x14ac:dyDescent="0.4">
      <c r="A31">
        <v>27</v>
      </c>
      <c r="B31" s="142" t="s">
        <v>130</v>
      </c>
      <c r="C31" s="143" t="s">
        <v>115</v>
      </c>
      <c r="D31" s="152" t="s">
        <v>115</v>
      </c>
      <c r="E31" s="152" t="s">
        <v>115</v>
      </c>
      <c r="F31" s="152" t="s">
        <v>115</v>
      </c>
      <c r="G31" s="143" t="s">
        <v>115</v>
      </c>
      <c r="H31" s="152" t="s">
        <v>115</v>
      </c>
      <c r="I31" s="152" t="s">
        <v>115</v>
      </c>
      <c r="J31" s="144" t="s">
        <v>115</v>
      </c>
      <c r="K31" s="143" t="s">
        <v>115</v>
      </c>
      <c r="L31" s="152" t="s">
        <v>115</v>
      </c>
      <c r="M31" s="152" t="s">
        <v>115</v>
      </c>
      <c r="N31" s="144" t="s">
        <v>115</v>
      </c>
      <c r="O31">
        <v>22</v>
      </c>
    </row>
    <row r="32" spans="1:15" ht="15" thickBot="1" x14ac:dyDescent="0.4">
      <c r="A32">
        <v>28</v>
      </c>
      <c r="B32" s="142" t="s">
        <v>138</v>
      </c>
      <c r="C32" s="153" t="s">
        <v>119</v>
      </c>
      <c r="D32" s="152" t="s">
        <v>115</v>
      </c>
      <c r="E32" s="152" t="s">
        <v>115</v>
      </c>
      <c r="F32" s="152" t="s">
        <v>115</v>
      </c>
      <c r="G32" s="130" t="s">
        <v>119</v>
      </c>
      <c r="H32" s="152" t="s">
        <v>115</v>
      </c>
      <c r="I32" s="152" t="s">
        <v>115</v>
      </c>
      <c r="J32" s="144" t="s">
        <v>115</v>
      </c>
      <c r="K32" s="143" t="s">
        <v>115</v>
      </c>
      <c r="L32" s="152" t="s">
        <v>115</v>
      </c>
      <c r="M32" s="152" t="s">
        <v>115</v>
      </c>
      <c r="N32" s="144" t="s">
        <v>115</v>
      </c>
      <c r="O32" s="151"/>
    </row>
    <row r="33" spans="1:15" ht="15" thickBot="1" x14ac:dyDescent="0.4">
      <c r="A33">
        <v>29</v>
      </c>
      <c r="B33" s="142" t="s">
        <v>131</v>
      </c>
      <c r="C33" s="143" t="s">
        <v>115</v>
      </c>
      <c r="D33" s="152" t="s">
        <v>115</v>
      </c>
      <c r="E33" s="152" t="s">
        <v>115</v>
      </c>
      <c r="F33" s="152" t="s">
        <v>115</v>
      </c>
      <c r="G33" s="143" t="s">
        <v>115</v>
      </c>
      <c r="H33" s="152" t="s">
        <v>115</v>
      </c>
      <c r="I33" s="152" t="s">
        <v>115</v>
      </c>
      <c r="J33" s="144" t="s">
        <v>115</v>
      </c>
      <c r="K33" s="143" t="s">
        <v>115</v>
      </c>
      <c r="L33" s="152" t="s">
        <v>115</v>
      </c>
      <c r="M33" s="152" t="s">
        <v>115</v>
      </c>
      <c r="N33" s="144" t="s">
        <v>115</v>
      </c>
      <c r="O33">
        <v>23</v>
      </c>
    </row>
    <row r="34" spans="1:15" ht="15" thickBot="1" x14ac:dyDescent="0.4">
      <c r="A34">
        <v>30</v>
      </c>
      <c r="B34" s="142" t="s">
        <v>132</v>
      </c>
      <c r="C34" s="143" t="s">
        <v>115</v>
      </c>
      <c r="D34" s="152" t="s">
        <v>115</v>
      </c>
      <c r="E34" s="152" t="s">
        <v>115</v>
      </c>
      <c r="F34" s="152" t="s">
        <v>115</v>
      </c>
      <c r="G34" s="143" t="s">
        <v>115</v>
      </c>
      <c r="H34" s="152" t="s">
        <v>115</v>
      </c>
      <c r="I34" s="152" t="s">
        <v>115</v>
      </c>
      <c r="J34" s="144" t="s">
        <v>115</v>
      </c>
      <c r="K34" s="143" t="s">
        <v>115</v>
      </c>
      <c r="L34" s="152" t="s">
        <v>115</v>
      </c>
      <c r="M34" s="152" t="s">
        <v>115</v>
      </c>
      <c r="N34" s="144" t="s">
        <v>115</v>
      </c>
      <c r="O34">
        <v>24</v>
      </c>
    </row>
    <row r="35" spans="1:15" ht="15" thickBot="1" x14ac:dyDescent="0.4">
      <c r="A35">
        <v>31</v>
      </c>
      <c r="B35" s="145" t="s">
        <v>133</v>
      </c>
      <c r="C35" s="143" t="s">
        <v>115</v>
      </c>
      <c r="D35" s="152" t="s">
        <v>115</v>
      </c>
      <c r="E35" s="152" t="s">
        <v>115</v>
      </c>
      <c r="F35" s="152" t="s">
        <v>115</v>
      </c>
      <c r="G35" s="143" t="s">
        <v>115</v>
      </c>
      <c r="H35" s="152" t="s">
        <v>115</v>
      </c>
      <c r="I35" s="152" t="s">
        <v>115</v>
      </c>
      <c r="J35" s="144" t="s">
        <v>115</v>
      </c>
      <c r="K35" s="143" t="s">
        <v>115</v>
      </c>
      <c r="L35" s="152" t="s">
        <v>115</v>
      </c>
      <c r="M35" s="152" t="s">
        <v>115</v>
      </c>
      <c r="N35" s="144" t="s">
        <v>115</v>
      </c>
      <c r="O35">
        <v>25</v>
      </c>
    </row>
    <row r="36" spans="1:15" ht="15" thickBot="1" x14ac:dyDescent="0.4">
      <c r="A36">
        <v>32</v>
      </c>
      <c r="B36" s="142" t="s">
        <v>134</v>
      </c>
      <c r="C36" s="143" t="s">
        <v>115</v>
      </c>
      <c r="D36" s="152" t="s">
        <v>115</v>
      </c>
      <c r="E36" s="152" t="s">
        <v>115</v>
      </c>
      <c r="F36" s="152" t="s">
        <v>115</v>
      </c>
      <c r="G36" s="143" t="s">
        <v>115</v>
      </c>
      <c r="H36" s="152" t="s">
        <v>115</v>
      </c>
      <c r="I36" s="152" t="s">
        <v>115</v>
      </c>
      <c r="J36" s="144" t="s">
        <v>115</v>
      </c>
      <c r="K36" s="143" t="s">
        <v>115</v>
      </c>
      <c r="L36" s="152" t="s">
        <v>115</v>
      </c>
      <c r="M36" s="152" t="s">
        <v>115</v>
      </c>
      <c r="N36" s="144" t="s">
        <v>115</v>
      </c>
      <c r="O36">
        <v>26</v>
      </c>
    </row>
    <row r="37" spans="1:15" ht="15" thickBot="1" x14ac:dyDescent="0.4">
      <c r="A37">
        <v>33</v>
      </c>
      <c r="B37" s="145" t="s">
        <v>135</v>
      </c>
      <c r="C37" s="146" t="s">
        <v>115</v>
      </c>
      <c r="D37" s="147" t="s">
        <v>115</v>
      </c>
      <c r="E37" s="147" t="s">
        <v>115</v>
      </c>
      <c r="F37" s="147" t="s">
        <v>115</v>
      </c>
      <c r="G37" s="146" t="s">
        <v>115</v>
      </c>
      <c r="H37" s="147" t="s">
        <v>115</v>
      </c>
      <c r="I37" s="147" t="s">
        <v>115</v>
      </c>
      <c r="J37" s="148" t="s">
        <v>115</v>
      </c>
      <c r="K37" s="146" t="s">
        <v>115</v>
      </c>
      <c r="L37" s="147" t="s">
        <v>115</v>
      </c>
      <c r="M37" s="147" t="s">
        <v>115</v>
      </c>
      <c r="N37" s="148" t="s">
        <v>115</v>
      </c>
      <c r="O37">
        <v>27</v>
      </c>
    </row>
    <row r="38" spans="1:15" x14ac:dyDescent="0.35">
      <c r="N38" s="154" t="s">
        <v>142</v>
      </c>
      <c r="O38" s="155">
        <v>27</v>
      </c>
    </row>
  </sheetData>
  <mergeCells count="4">
    <mergeCell ref="B3:B4"/>
    <mergeCell ref="C3:F3"/>
    <mergeCell ref="G3:J3"/>
    <mergeCell ref="K3:N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A276C-580D-43FE-9A74-9E2F152C2177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Hasil Tabulasi</vt:lpstr>
      <vt:lpstr>(Y) Kinerja Keuangan</vt:lpstr>
      <vt:lpstr>(X1) Good Corporate Governance</vt:lpstr>
      <vt:lpstr>(X2) Ukuran Perusahan</vt:lpstr>
      <vt:lpstr>(Z)Tanggung Jawab Sosial (CSR)</vt:lpstr>
      <vt:lpstr>Kriteria Sampel</vt:lpstr>
      <vt:lpstr>Hasil Kriteria Sampel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Reza Syarifuddin P.</dc:creator>
  <cp:lastModifiedBy>Lisa Hidayani</cp:lastModifiedBy>
  <dcterms:created xsi:type="dcterms:W3CDTF">2023-08-10T13:20:51Z</dcterms:created>
  <dcterms:modified xsi:type="dcterms:W3CDTF">2025-09-11T13:02:05Z</dcterms:modified>
</cp:coreProperties>
</file>